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nnections.xml" ContentType="application/vnd.openxmlformats-officedocument.spreadsheetml.connections+xml"/>
  <Override PartName="/xl/drawings/drawing1.xml" ContentType="application/vnd.openxmlformats-officedocument.drawing+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tables/table1.xml" ContentType="application/vnd.openxmlformats-officedocument.spreadsheetml.table+xml"/>
  <Override PartName="/xl/worksheets/sheet1.xml" ContentType="application/vnd.openxmlformats-officedocument.spreadsheetml.workshee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3530" tabRatio="794"/>
  </bookViews>
  <sheets>
    <sheet name="5Ws" sheetId="1" r:id="rId1"/>
    <sheet name="Admin Boundaries" sheetId="3" r:id="rId2"/>
    <sheet name="Evacuation Centre List" sheetId="37" r:id="rId3"/>
  </sheets>
  <externalReferences>
    <externalReference r:id="rId5"/>
    <externalReference r:id="rId6"/>
    <externalReference r:id="rId7"/>
    <externalReference r:id="rId8"/>
  </externalReferences>
  <definedNames>
    <definedName name="_xlcn.WorksheetConnection_4wsD6A2.tmp.xlsmtblCommunities" hidden="1">tblCounty[]</definedName>
    <definedName name="_xlcn.WorksheetConnection_4wsD6A2.tmp.xlsmtblNeighborhoods" hidden="1">tblNeighborhoods</definedName>
    <definedName name="_xlcn.WorksheetConnection_4wsD6A2.tmp.xlsmtblSites" hidden="1">tblSites</definedName>
    <definedName name="listAccess">#REF!</definedName>
    <definedName name="listBenType">#REF!</definedName>
    <definedName name="listCashDelivery">#REF!</definedName>
    <definedName name="listClusters">#REF!</definedName>
    <definedName name="listConditionality">#REF!</definedName>
    <definedName name="listDeliveryModality">#REF!</definedName>
    <definedName name="listDonor">#REF!</definedName>
    <definedName name="listFrequency">#REF!</definedName>
    <definedName name="listMonths">#REF!</definedName>
    <definedName name="listPartners">#REF!</definedName>
    <definedName name="listProject">#REF!</definedName>
    <definedName name="listReach">#REF!</definedName>
    <definedName name="listResponseModality">#REF!</definedName>
    <definedName name="listRestriction">#REF!</definedName>
    <definedName name="listState">tblState[State]</definedName>
    <definedName name="listStatus">#REF!</definedName>
    <definedName name="listY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Lana Al Maradni</author>
  </authors>
  <commentList>
    <comment ref="Z2" authorId="0">
      <text>
        <r>
          <rPr>
            <sz val="9"/>
            <rFont val="Tahoma"/>
            <charset val="134"/>
          </rPr>
          <t xml:space="preserve">in case the Unit of measurement it is not individual (ex: 5 site or 1.2 ton)
</t>
        </r>
      </text>
    </comment>
  </commentList>
</comments>
</file>

<file path=xl/connections.xml><?xml version="1.0" encoding="utf-8"?>
<connections xmlns="http://schemas.openxmlformats.org/spreadsheetml/2006/main">
  <connection id="1" name="WorksheetConnection_4wsD6A2.tmp.xlsm!tblCommunities" type="5" refreshedVersion="2" saveData="1">
    <dbPr connection="" command="" commandType="2"/>
  </connection>
  <connection id="2" name="WorksheetConnection_4wsD6A2.tmp.xlsm!tblNeighborhoods" type="5" refreshedVersion="2" saveData="1">
    <dbPr connection="" command="" commandType="2"/>
  </connection>
  <connection id="3" name="WorksheetConnection_4wsD6A2.tmp.xlsm!tblSites" type="5" refreshedVersion="2" saveData="1">
    <dbPr connection="" command="" commandType="2"/>
  </connection>
</connections>
</file>

<file path=xl/sharedStrings.xml><?xml version="1.0" encoding="utf-8"?>
<sst xmlns="http://schemas.openxmlformats.org/spreadsheetml/2006/main" count="370" uniqueCount="160">
  <si>
    <t>1. Select the Donor name from the dropdown menu and type the name if it is not included
2. Select the HRP partner from the dropdown menu and type the name of other partners - for reporting organization and implementing partner</t>
  </si>
  <si>
    <t>Select the reporting month and the activity status in that month</t>
  </si>
  <si>
    <t>Select the  State and County from the dropdown menus, the Payam name is optional, and write the name of the facility in the location cell</t>
  </si>
  <si>
    <t>1. Select the Cluster name 2. If it is HRP activity select yes, otherwise select No
3. If the activity is related to HRP Project, select the Project Number 4. If the activity is not related to HRP Project type the Activity description in the next column
5. Select the Indicator 6. In case the "Unit of measurement" it is not people (ex: 5 site or 1.2 MT) add the total value
7. Answer the question on the flooding response</t>
  </si>
  <si>
    <t>if the "Unit of measurements" is "people" add the disaggregation
1. if the beneficiaries are receiving continues/recurrent  assistance then select No (unless if it is the first time the receive the assistance then select Yes), if the beneficiaries are receiving one time assistance select Yes
2. Select Beneficiaries type 3. Add the disaggregation of sex and age
4. add the number of people with disability</t>
  </si>
  <si>
    <t>Cash and Voucher Assistance:
1. If it is Mutipupose Cash select yes, otherwise select No 2. Select the Modality
3. Select the Type of Modality 4. Select the Delivery Mechanism
5. Add the Number of Transfers 6. add the Value in SSP and USD</t>
  </si>
  <si>
    <t xml:space="preserve">AAP </t>
  </si>
  <si>
    <t>Donor</t>
  </si>
  <si>
    <t>Donors Names</t>
  </si>
  <si>
    <t>Reporting Organization Name</t>
  </si>
  <si>
    <t>*RO Code</t>
  </si>
  <si>
    <t>*Reporting Organization Type</t>
  </si>
  <si>
    <t>Other Implementing Partner Name</t>
  </si>
  <si>
    <t>*IP Code</t>
  </si>
  <si>
    <t xml:space="preserve">*Implementing Partner  Type </t>
  </si>
  <si>
    <t>Reporting Month</t>
  </si>
  <si>
    <t>Activity Status</t>
  </si>
  <si>
    <t>*State / Abyei region</t>
  </si>
  <si>
    <t>*admin1Code</t>
  </si>
  <si>
    <t>*County</t>
  </si>
  <si>
    <t>*admin2Code</t>
  </si>
  <si>
    <t>Payam</t>
  </si>
  <si>
    <t>*admin3Code</t>
  </si>
  <si>
    <t>Location/Evacuation Centre Name</t>
  </si>
  <si>
    <t>Cluster Name</t>
  </si>
  <si>
    <t>HRP/Non-HRP Activity</t>
  </si>
  <si>
    <t>Project Number</t>
  </si>
  <si>
    <t>*Project Name</t>
  </si>
  <si>
    <t>Activity</t>
  </si>
  <si>
    <t>Indicator</t>
  </si>
  <si>
    <t>*Unit</t>
  </si>
  <si>
    <t>*Target</t>
  </si>
  <si>
    <t>Total Value (of unit of measurement)</t>
  </si>
  <si>
    <t>New Beneficiaries? Yes/No</t>
  </si>
  <si>
    <t>Beneficiaries
Type &lt;18</t>
  </si>
  <si>
    <t>#Child|Male &lt;18</t>
  </si>
  <si>
    <t>#Child|Female &lt;18</t>
  </si>
  <si>
    <t>#Adult|Male 18-60</t>
  </si>
  <si>
    <t>#Adult|Female 18-60</t>
  </si>
  <si>
    <t>#Elderly|Male 60+</t>
  </si>
  <si>
    <t>#Elderly|Female 60+</t>
  </si>
  <si>
    <t>*No. of  Total Beneficiaries Reached</t>
  </si>
  <si>
    <t>#People with Disability</t>
  </si>
  <si>
    <t>Is it Multipurpose Cash (MPC)</t>
  </si>
  <si>
    <t xml:space="preserve">Modality </t>
  </si>
  <si>
    <t xml:space="preserve">Type of Modality </t>
  </si>
  <si>
    <t>Delivery Mechanism</t>
  </si>
  <si>
    <t>Number of Transfers</t>
  </si>
  <si>
    <t>Value (SSP)</t>
  </si>
  <si>
    <t>Value (USD)</t>
  </si>
  <si>
    <t>Comments</t>
  </si>
  <si>
    <t>Does this activity contribute HRP AAP</t>
  </si>
  <si>
    <t>HRP AAP Indicators</t>
  </si>
  <si>
    <t>Activity Type</t>
  </si>
  <si>
    <t>Sub-Activity Type</t>
  </si>
  <si>
    <t>Measurements</t>
  </si>
  <si>
    <t xml:space="preserve"># Achieved </t>
  </si>
  <si>
    <t>Column1</t>
  </si>
  <si>
    <t>Boys &gt;5</t>
  </si>
  <si>
    <t>Girls &gt;5</t>
  </si>
  <si>
    <t>Boys 5-17</t>
  </si>
  <si>
    <t xml:space="preserve">Girls 5 -17 </t>
  </si>
  <si>
    <t>Men 18-59</t>
  </si>
  <si>
    <t>Women 18-59</t>
  </si>
  <si>
    <t>Men 60+</t>
  </si>
  <si>
    <t>Women 60+</t>
  </si>
  <si>
    <t>Total Reached (during quarter)</t>
  </si>
  <si>
    <t> </t>
  </si>
  <si>
    <t>DRC</t>
  </si>
  <si>
    <t>Sep</t>
  </si>
  <si>
    <t xml:space="preserve">Unity </t>
  </si>
  <si>
    <t>SS06</t>
  </si>
  <si>
    <t>Koch</t>
  </si>
  <si>
    <t xml:space="preserve">Koch county </t>
  </si>
  <si>
    <t>CCCM</t>
  </si>
  <si>
    <t>Yes</t>
  </si>
  <si>
    <t>Conduct regular CCCM activities(e.g Care and Maintenance, Service Monitoring, Service Mapping, Capacity Building etc)</t>
  </si>
  <si>
    <t>Number of site population reached by camp management services</t>
  </si>
  <si>
    <t>People</t>
  </si>
  <si>
    <t>Internally Displaced</t>
  </si>
  <si>
    <t>United Nations High Commissioner for Refugees</t>
  </si>
  <si>
    <t>UNHCR</t>
  </si>
  <si>
    <t>inaccessible</t>
  </si>
  <si>
    <t xml:space="preserve">Mayom </t>
  </si>
  <si>
    <t xml:space="preserve">Mayom county </t>
  </si>
  <si>
    <t>Multi-donors</t>
  </si>
  <si>
    <t>ECHO,FCDO</t>
  </si>
  <si>
    <t>IOM</t>
  </si>
  <si>
    <t>On going</t>
  </si>
  <si>
    <t>Western Bahr el Ghazal</t>
  </si>
  <si>
    <t>SS09</t>
  </si>
  <si>
    <t>Wau</t>
  </si>
  <si>
    <t>Naivasha IDP site</t>
  </si>
  <si>
    <t>Community Engagement</t>
  </si>
  <si>
    <t>Meeting with leadership structure conducted</t>
  </si>
  <si>
    <t>Camp management successfully coordinated and conducted 2 CLC meeting with service providers in Naivasha IDPs camp. This meeting aimed at giving the CLC an opportunity to raise community concerns directly to service providers and get feedback directly from the concerned partners. also engage the CLC committee on information sharing modalities, also disseminated messages on garbage management, Covid-19 awareness, Open internal drainage, and soap distribution.</t>
  </si>
  <si>
    <t/>
  </si>
  <si>
    <t>Ongoing</t>
  </si>
  <si>
    <t>Hai Masna (ECS)</t>
  </si>
  <si>
    <t>CCCM services to assist affected populations through static, mobile, and area-based responses in Upper Nile, Jonglei, Lakes, Warrap, Central Equatoria, Eastern Equatoria, and the Western Equatoria States.</t>
  </si>
  <si>
    <t>Camp management successfully coordinated and conducted CLC meeting with service providers in Hai Masna IDPs camp. This meeting aimed at giving the CLC an opportunity to raise community concerns directly to service providers and get feedback directly from the concerned partners. also disseminated messages on open defecation, garbage management, Covid-19 awareness, , and soap distribution.</t>
  </si>
  <si>
    <t>Self-Managed</t>
  </si>
  <si>
    <t xml:space="preserve">Gedi </t>
  </si>
  <si>
    <t>Ngoku</t>
  </si>
  <si>
    <t xml:space="preserve">Mboro Area </t>
  </si>
  <si>
    <t xml:space="preserve">Light response - Ongoing </t>
  </si>
  <si>
    <t>Abyei</t>
  </si>
  <si>
    <t>Nyinkuac</t>
  </si>
  <si>
    <t>successfully conducted 2 meeting with RRC and the leadership structure to inform them on the proposal of relocation to the new site, but the proposal does not work and all cancelled.</t>
  </si>
  <si>
    <t>Bukshop</t>
  </si>
  <si>
    <t>successfully conducted 1 meeting with RRC and the leadership structure to inform them on the proposal of relocation to the new site, but the proposal does not work and all cancelled.</t>
  </si>
  <si>
    <t>BHA, ECHO, SSHF, FCDO</t>
  </si>
  <si>
    <t>Unity state</t>
  </si>
  <si>
    <t>Rubkona</t>
  </si>
  <si>
    <t>Bentiu IDP site (former PoC)</t>
  </si>
  <si>
    <t>No</t>
  </si>
  <si>
    <t>Cash Base Intervention</t>
  </si>
  <si>
    <t>Community Participation and ownership</t>
  </si>
  <si>
    <t>240 HHs already benefited through this activity</t>
  </si>
  <si>
    <t>240 individuals were involved in cleaning drainages in Bentiu IDP Camp</t>
  </si>
  <si>
    <t>OFDA,DFID,BHA,ECHO,SSHF</t>
  </si>
  <si>
    <t xml:space="preserve">on going </t>
  </si>
  <si>
    <t>Upper Nile</t>
  </si>
  <si>
    <t>SS07</t>
  </si>
  <si>
    <t>Malakal</t>
  </si>
  <si>
    <t>Malakal PoC</t>
  </si>
  <si>
    <t xml:space="preserve">UNHCR, SSHF </t>
  </si>
  <si>
    <t>HDC, CARE International, Buckeye clinic, health link, IOM-DTM</t>
  </si>
  <si>
    <t xml:space="preserve">ongoing </t>
  </si>
  <si>
    <t>Central Equatoria</t>
  </si>
  <si>
    <t>SS01</t>
  </si>
  <si>
    <t>Juba</t>
  </si>
  <si>
    <t xml:space="preserve">Mangalla </t>
  </si>
  <si>
    <t xml:space="preserve">Handing over SSHF project (Health program) to Health Link South Sudan from Care International  and Protection to HDC from CH </t>
  </si>
  <si>
    <t xml:space="preserve">3 meeting were conducted where Mangalla twon executive and RRC were involved </t>
  </si>
  <si>
    <t xml:space="preserve">1-Exit and  Heading over of SSHF project to the community leaders was successfully conducted 
2-Official handing over community hall in the presence of Mangalla town executive director, RRC, and camp chairperson, women were involved. </t>
  </si>
  <si>
    <t>Office for the Coordination of Humanitarian Affairs</t>
  </si>
  <si>
    <t>SSHF</t>
  </si>
  <si>
    <t>CAO</t>
  </si>
  <si>
    <t xml:space="preserve">Jonglei </t>
  </si>
  <si>
    <t>Fangak</t>
  </si>
  <si>
    <t>ADRA</t>
  </si>
  <si>
    <t>ongoing</t>
  </si>
  <si>
    <t xml:space="preserve">Upper Nile </t>
  </si>
  <si>
    <t>Ulang</t>
  </si>
  <si>
    <t>Nasir</t>
  </si>
  <si>
    <t>HDC, IMC, UNICEF</t>
  </si>
  <si>
    <t>Panyikang</t>
  </si>
  <si>
    <t>Adidiang</t>
  </si>
  <si>
    <t>State</t>
  </si>
  <si>
    <t>Admin1PCODE</t>
  </si>
  <si>
    <t>County</t>
  </si>
  <si>
    <t>Admin2PCODE</t>
  </si>
  <si>
    <t>No.</t>
  </si>
  <si>
    <t>State Name</t>
  </si>
  <si>
    <t>State Code</t>
  </si>
  <si>
    <t>County Name</t>
  </si>
  <si>
    <t>County Code</t>
  </si>
  <si>
    <t>Payam Name</t>
  </si>
  <si>
    <t>Payam Code</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</si>
</sst>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2" formatCode="_(&quot;$&quot;* #,##0_);_(&quot;$&quot;* \(#,##0\);_(&quot;$&quot;* &quot;-&quot;_);_(@_)"/>
    <numFmt numFmtId="43" formatCode="_(* #,##0.00_);_(* \(#,##0.00\);_(* &quot;-&quot;??_);_(@_)"/>
    <numFmt numFmtId="44" formatCode="_(&quot;$&quot;* #,##0.00_);_(&quot;$&quot;* \(#,##0.00\);_(&quot;$&quot;* &quot;-&quot;??_);_(@_)"/>
    <numFmt numFmtId="176" formatCode="_ * #,##0_ ;_ * \-#,##0_ ;_ * &quot;-&quot;_ ;_ @_ "/>
    <numFmt numFmtId="177" formatCode="_-* #,##0.00_-;\-* #,##0.00_-;_-* &quot;-&quot;??_-;_-@_-"/>
    <numFmt numFmtId="178" formatCode="_-* #,##0.00\ _ل_._س_._‏_-;\-* #,##0.00\ _ل_._س_._‏_-;_-* &quot;-&quot;??\ _ل_._س_._‏_-;_-@_-"/>
    <numFmt numFmtId="179" formatCode="_(* #,##0_);_(* \(#,##0\);_(* &quot;-&quot;??_);_(@_)"/>
  </numFmts>
  <fonts count="28">
    <font>
      <sz val="11"/>
      <color theme="1"/>
      <name val="Calibri"/>
      <charset val="134"/>
      <scheme val="minor"/>
    </font>
    <font>
      <b/>
      <sz val="11"/>
      <color theme="0"/>
      <name val="Calibri"/>
      <charset val="134"/>
      <scheme val="minor"/>
    </font>
    <font>
      <sz val="11"/>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Helvetica Neue"/>
      <charset val="134"/>
    </font>
    <font>
      <sz val="10"/>
      <name val="Arial"/>
      <charset val="134"/>
    </font>
    <font>
      <sz val="12"/>
      <color theme="1"/>
      <name val="Calibri"/>
      <charset val="134"/>
      <scheme val="minor"/>
    </font>
    <font>
      <sz val="10"/>
      <color theme="1"/>
      <name val="Tahoma"/>
      <charset val="134"/>
    </font>
    <font>
      <sz val="9"/>
      <name val="Tahoma"/>
      <charset val="134"/>
    </font>
  </fonts>
  <fills count="37">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indexed="6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right/>
      <top style="thin">
        <color theme="4" tint="0.399975585192419"/>
      </top>
      <bottom style="thin">
        <color theme="4" tint="0.399975585192419"/>
      </bottom>
      <diagonal/>
    </border>
    <border>
      <left/>
      <right/>
      <top style="thin">
        <color theme="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3" fontId="0" fillId="0" borderId="0" applyFont="0" applyFill="0" applyBorder="0" applyAlignment="0" applyProtection="0"/>
    <xf numFmtId="44" fontId="3" fillId="0" borderId="0" applyFont="0" applyFill="0" applyBorder="0" applyAlignment="0" applyProtection="0">
      <alignment vertical="center"/>
    </xf>
    <xf numFmtId="9" fontId="0" fillId="0" borderId="0" applyFont="0" applyFill="0" applyBorder="0" applyAlignment="0" applyProtection="0"/>
    <xf numFmtId="176"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6" borderId="9"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0" applyNumberFormat="0" applyFill="0" applyAlignment="0" applyProtection="0">
      <alignment vertical="center"/>
    </xf>
    <xf numFmtId="0" fontId="10" fillId="0" borderId="10" applyNumberFormat="0" applyFill="0" applyAlignment="0" applyProtection="0">
      <alignment vertical="center"/>
    </xf>
    <xf numFmtId="0" fontId="11" fillId="0" borderId="11" applyNumberFormat="0" applyFill="0" applyAlignment="0" applyProtection="0">
      <alignment vertical="center"/>
    </xf>
    <xf numFmtId="0" fontId="11" fillId="0" borderId="0" applyNumberFormat="0" applyFill="0" applyBorder="0" applyAlignment="0" applyProtection="0">
      <alignment vertical="center"/>
    </xf>
    <xf numFmtId="0" fontId="12" fillId="7" borderId="12" applyNumberFormat="0" applyAlignment="0" applyProtection="0">
      <alignment vertical="center"/>
    </xf>
    <xf numFmtId="0" fontId="13" fillId="8" borderId="13" applyNumberFormat="0" applyAlignment="0" applyProtection="0">
      <alignment vertical="center"/>
    </xf>
    <xf numFmtId="0" fontId="14" fillId="8" borderId="12" applyNumberFormat="0" applyAlignment="0" applyProtection="0">
      <alignment vertical="center"/>
    </xf>
    <xf numFmtId="0" fontId="15" fillId="9" borderId="14" applyNumberFormat="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1" fillId="36" borderId="0" applyNumberFormat="0" applyBorder="0" applyAlignment="0" applyProtection="0">
      <alignment vertical="center"/>
    </xf>
    <xf numFmtId="177"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7" fontId="0" fillId="0" borderId="0" applyFont="0" applyFill="0" applyBorder="0" applyAlignment="0" applyProtection="0"/>
    <xf numFmtId="43" fontId="0" fillId="0" borderId="0" applyFont="0" applyFill="0" applyBorder="0" applyAlignment="0" applyProtection="0"/>
    <xf numFmtId="177" fontId="0" fillId="0" borderId="0" applyFont="0" applyFill="0" applyBorder="0" applyAlignment="0" applyProtection="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3" fillId="0" borderId="0" applyNumberFormat="0" applyFill="0" applyBorder="0" applyProtection="0">
      <alignment vertical="top"/>
    </xf>
    <xf numFmtId="0" fontId="24" fillId="0" borderId="0"/>
    <xf numFmtId="0" fontId="25" fillId="0" borderId="0"/>
    <xf numFmtId="0" fontId="26" fillId="0" borderId="0"/>
    <xf numFmtId="0" fontId="24" fillId="0" borderId="0" applyNumberFormat="0" applyFill="0" applyBorder="0" applyAlignment="0" applyProtection="0"/>
    <xf numFmtId="0" fontId="0" fillId="0" borderId="0"/>
    <xf numFmtId="0" fontId="0" fillId="0" borderId="0"/>
  </cellStyleXfs>
  <cellXfs count="64">
    <xf numFmtId="0" fontId="0" fillId="0" borderId="0" xfId="0"/>
    <xf numFmtId="0" fontId="0" fillId="0" borderId="0" xfId="0" applyAlignment="1">
      <alignment horizontal="left" wrapText="1"/>
    </xf>
    <xf numFmtId="0" fontId="0" fillId="0" borderId="0" xfId="0" applyAlignment="1">
      <alignment horizontal="center" vertical="center" wrapText="1"/>
    </xf>
    <xf numFmtId="0" fontId="0" fillId="0" borderId="0" xfId="0" applyAlignment="1">
      <alignment wrapText="1"/>
    </xf>
    <xf numFmtId="179" fontId="0" fillId="0" borderId="0" xfId="1" applyNumberFormat="1" applyFont="1" applyAlignment="1"/>
    <xf numFmtId="0" fontId="1" fillId="2" borderId="1" xfId="0" applyFont="1" applyFill="1" applyBorder="1" applyAlignment="1">
      <alignment horizontal="center" wrapText="1"/>
    </xf>
    <xf numFmtId="0" fontId="1" fillId="3" borderId="1" xfId="0" applyFont="1" applyFill="1" applyBorder="1" applyAlignment="1">
      <alignment horizontal="left" wrapText="1"/>
    </xf>
    <xf numFmtId="0" fontId="1" fillId="2" borderId="1" xfId="0" applyFont="1" applyFill="1" applyBorder="1" applyAlignment="1">
      <alignment horizontal="left" wrapText="1"/>
    </xf>
    <xf numFmtId="0" fontId="1" fillId="2" borderId="1" xfId="0" applyFont="1" applyFill="1" applyBorder="1" applyAlignment="1">
      <alignment wrapText="1"/>
    </xf>
    <xf numFmtId="0" fontId="0" fillId="2" borderId="0" xfId="0" applyFill="1" applyAlignment="1">
      <alignment horizontal="left" wrapText="1"/>
    </xf>
    <xf numFmtId="0" fontId="0" fillId="0" borderId="0" xfId="0" applyAlignment="1">
      <alignment horizontal="center" wrapText="1"/>
    </xf>
    <xf numFmtId="179" fontId="0" fillId="0" borderId="0" xfId="1" applyNumberFormat="1" applyFont="1" applyAlignment="1">
      <alignment horizontal="left"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3" borderId="3" xfId="0" applyFill="1" applyBorder="1" applyAlignment="1">
      <alignment horizontal="center" vertical="center" wrapText="1"/>
    </xf>
    <xf numFmtId="0" fontId="1" fillId="3" borderId="2" xfId="0" applyFont="1" applyFill="1" applyBorder="1" applyAlignment="1">
      <alignment horizontal="center" vertical="center" wrapText="1"/>
    </xf>
    <xf numFmtId="0" fontId="0" fillId="4" borderId="3" xfId="0" applyFill="1" applyBorder="1" applyAlignment="1">
      <alignment horizontal="center" vertical="center" wrapText="1"/>
    </xf>
    <xf numFmtId="179" fontId="0" fillId="4" borderId="2" xfId="1" applyNumberFormat="1" applyFont="1" applyFill="1" applyBorder="1" applyAlignment="1">
      <alignment horizontal="center" vertical="center" wrapText="1"/>
    </xf>
    <xf numFmtId="179" fontId="1" fillId="4" borderId="4" xfId="1" applyNumberFormat="1" applyFont="1" applyFill="1" applyBorder="1" applyAlignment="1" applyProtection="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4" borderId="6" xfId="0" applyFill="1" applyBorder="1" applyAlignment="1">
      <alignment horizontal="center" vertical="center" wrapText="1"/>
    </xf>
    <xf numFmtId="0" fontId="0" fillId="3" borderId="2" xfId="0" applyFill="1" applyBorder="1" applyAlignment="1">
      <alignment horizontal="center" vertical="center" wrapText="1"/>
    </xf>
    <xf numFmtId="0" fontId="0" fillId="2" borderId="2" xfId="0" applyFill="1" applyBorder="1" applyAlignment="1">
      <alignment horizontal="center" vertical="center" wrapText="1"/>
    </xf>
    <xf numFmtId="0" fontId="0" fillId="5" borderId="0" xfId="0" applyFill="1" applyAlignment="1">
      <alignment horizontal="center" vertical="center" wrapText="1"/>
    </xf>
    <xf numFmtId="0" fontId="0" fillId="0" borderId="0" xfId="0" applyFont="1" applyAlignment="1" applyProtection="1">
      <alignment wrapText="1"/>
      <protection locked="0"/>
    </xf>
    <xf numFmtId="0" fontId="0" fillId="0" borderId="0" xfId="0" applyAlignment="1" applyProtection="1">
      <alignment wrapText="1"/>
      <protection hidden="1"/>
    </xf>
    <xf numFmtId="0" fontId="0" fillId="0" borderId="0" xfId="0" applyAlignment="1" applyProtection="1">
      <alignment wrapText="1"/>
      <protection locked="0"/>
    </xf>
    <xf numFmtId="1" fontId="0" fillId="0" borderId="0" xfId="1" applyNumberFormat="1" applyFont="1" applyFill="1" applyAlignment="1" applyProtection="1">
      <alignment wrapText="1"/>
      <protection hidden="1"/>
    </xf>
    <xf numFmtId="179" fontId="0" fillId="0" borderId="0" xfId="1" applyNumberFormat="1" applyFont="1" applyFill="1" applyAlignment="1" applyProtection="1">
      <alignment wrapText="1"/>
      <protection locked="0"/>
    </xf>
    <xf numFmtId="49" fontId="0" fillId="0" borderId="0" xfId="1" applyNumberFormat="1" applyFont="1" applyFill="1" applyAlignment="1" applyProtection="1">
      <alignment wrapText="1"/>
      <protection locked="0"/>
    </xf>
    <xf numFmtId="179" fontId="0" fillId="0" borderId="0" xfId="1" applyNumberFormat="1" applyFont="1" applyFill="1" applyAlignment="1" applyProtection="1">
      <alignment wrapText="1"/>
    </xf>
    <xf numFmtId="0" fontId="0" fillId="0" borderId="7" xfId="0" applyFont="1" applyBorder="1" applyAlignment="1">
      <alignment horizontal="justify" vertical="center" wrapText="1"/>
    </xf>
    <xf numFmtId="179" fontId="0" fillId="0" borderId="0" xfId="1" applyNumberFormat="1" applyFont="1" applyFill="1" applyAlignment="1" applyProtection="1">
      <alignment wrapText="1"/>
      <protection hidden="1"/>
    </xf>
    <xf numFmtId="179" fontId="2" fillId="0" borderId="0" xfId="54" applyNumberFormat="1" applyFont="1" applyFill="1" applyBorder="1" applyAlignment="1">
      <alignment horizontal="center"/>
    </xf>
    <xf numFmtId="0" fontId="0" fillId="0" borderId="0" xfId="0" applyFont="1" applyAlignment="1" applyProtection="1">
      <alignment wrapText="1"/>
      <protection hidden="1"/>
    </xf>
    <xf numFmtId="0" fontId="0" fillId="0" borderId="0" xfId="0" applyFont="1" applyAlignment="1">
      <alignment wrapText="1"/>
    </xf>
    <xf numFmtId="179" fontId="2" fillId="0" borderId="0" xfId="54" applyNumberFormat="1" applyFont="1" applyFill="1" applyBorder="1" applyAlignment="1"/>
    <xf numFmtId="179" fontId="2" fillId="0" borderId="0" xfId="54" applyNumberFormat="1" applyFont="1" applyFill="1" applyBorder="1" applyAlignment="1">
      <alignment horizontal="right"/>
    </xf>
    <xf numFmtId="1" fontId="0" fillId="0" borderId="0" xfId="0" applyNumberFormat="1" applyAlignment="1">
      <alignment horizontal="right"/>
    </xf>
    <xf numFmtId="1" fontId="0" fillId="0" borderId="0" xfId="0" applyNumberFormat="1"/>
    <xf numFmtId="3" fontId="0" fillId="0" borderId="0" xfId="0" applyNumberFormat="1" applyFont="1" applyAlignment="1" applyProtection="1">
      <alignment wrapText="1"/>
      <protection locked="0"/>
    </xf>
    <xf numFmtId="0" fontId="0" fillId="0" borderId="0" xfId="0" applyAlignment="1" applyProtection="1">
      <alignment horizontal="left" wrapText="1"/>
      <protection locked="0"/>
    </xf>
    <xf numFmtId="1" fontId="0" fillId="0" borderId="0" xfId="53" applyNumberFormat="1" applyFont="1" applyFill="1" applyAlignment="1" applyProtection="1">
      <alignment wrapText="1"/>
      <protection hidden="1"/>
    </xf>
    <xf numFmtId="49" fontId="0" fillId="0" borderId="0" xfId="53" applyNumberFormat="1" applyFont="1" applyFill="1" applyAlignment="1" applyProtection="1">
      <alignment wrapText="1"/>
      <protection locked="0"/>
    </xf>
    <xf numFmtId="179" fontId="0" fillId="0" borderId="0" xfId="53" applyNumberFormat="1" applyFont="1" applyFill="1" applyAlignment="1" applyProtection="1">
      <alignment wrapText="1"/>
    </xf>
    <xf numFmtId="179" fontId="0" fillId="0" borderId="0" xfId="53" applyNumberFormat="1" applyFont="1" applyFill="1" applyAlignment="1" applyProtection="1">
      <alignment wrapText="1"/>
      <protection locked="0"/>
    </xf>
    <xf numFmtId="179" fontId="0" fillId="0" borderId="0" xfId="53" applyNumberFormat="1" applyFont="1" applyFill="1" applyAlignment="1" applyProtection="1">
      <alignment wrapText="1"/>
      <protection hidden="1"/>
    </xf>
    <xf numFmtId="179" fontId="0" fillId="0" borderId="0" xfId="1" applyNumberFormat="1" applyFont="1" applyFill="1" applyAlignment="1" applyProtection="1">
      <alignment horizontal="right" wrapText="1"/>
      <protection locked="0"/>
    </xf>
    <xf numFmtId="179" fontId="0" fillId="0" borderId="0" xfId="1" applyNumberFormat="1" applyFont="1" applyFill="1" applyAlignment="1" applyProtection="1">
      <alignment horizontal="left" wrapText="1"/>
      <protection locked="0"/>
    </xf>
    <xf numFmtId="0" fontId="0" fillId="0" borderId="0" xfId="0" applyAlignment="1">
      <alignment horizontal="center" vertical="center"/>
    </xf>
    <xf numFmtId="0" fontId="0" fillId="0" borderId="8" xfId="0" applyBorder="1" applyAlignment="1">
      <alignment horizontal="center" vertical="center"/>
    </xf>
    <xf numFmtId="0" fontId="3" fillId="0" borderId="0" xfId="0" applyFont="1" applyAlignment="1" applyProtection="1">
      <alignment wrapText="1"/>
      <protection locked="0"/>
    </xf>
    <xf numFmtId="0" fontId="3" fillId="0" borderId="0" xfId="0" applyFont="1" applyAlignment="1" applyProtection="1">
      <alignment wrapText="1"/>
      <protection hidden="1"/>
    </xf>
    <xf numFmtId="1" fontId="3" fillId="0" borderId="0" xfId="1" applyNumberFormat="1" applyFont="1" applyFill="1" applyAlignment="1" applyProtection="1">
      <alignment wrapText="1"/>
      <protection hidden="1"/>
    </xf>
    <xf numFmtId="0" fontId="3" fillId="0" borderId="0" xfId="0" applyFont="1" applyAlignment="1">
      <alignment wrapText="1"/>
    </xf>
    <xf numFmtId="179" fontId="3" fillId="0" borderId="0" xfId="1" applyNumberFormat="1" applyFont="1" applyFill="1" applyAlignment="1" applyProtection="1">
      <alignment wrapText="1"/>
      <protection locked="0"/>
    </xf>
    <xf numFmtId="49" fontId="3" fillId="0" borderId="0" xfId="1" applyNumberFormat="1" applyFont="1" applyFill="1" applyAlignment="1" applyProtection="1">
      <alignment wrapText="1"/>
      <protection locked="0"/>
    </xf>
    <xf numFmtId="179" fontId="3" fillId="0" borderId="0" xfId="1" applyNumberFormat="1" applyFont="1" applyFill="1" applyAlignment="1" applyProtection="1">
      <alignment wrapText="1"/>
    </xf>
    <xf numFmtId="179" fontId="3" fillId="0" borderId="0" xfId="1" applyNumberFormat="1" applyFont="1" applyFill="1" applyAlignment="1" applyProtection="1">
      <alignment wrapText="1"/>
      <protection hidden="1"/>
    </xf>
    <xf numFmtId="179" fontId="0" fillId="0" borderId="0" xfId="0" applyNumberFormat="1"/>
  </cellXfs>
  <cellStyles count="72">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xfId="49"/>
    <cellStyle name="Comma 2 2" xfId="50"/>
    <cellStyle name="Comma 2 2 2" xfId="51"/>
    <cellStyle name="Comma 2 3" xfId="52"/>
    <cellStyle name="Comma 3" xfId="53"/>
    <cellStyle name="Comma 4" xfId="54"/>
    <cellStyle name="Normal 10 2 2 2" xfId="55"/>
    <cellStyle name="Normal 10 2 2 2 2" xfId="56"/>
    <cellStyle name="Normal 10 2 2 3" xfId="57"/>
    <cellStyle name="Normal 10 2 2 3 2" xfId="58"/>
    <cellStyle name="Normal 131" xfId="59"/>
    <cellStyle name="Normal 131 2" xfId="60"/>
    <cellStyle name="Normal 133" xfId="61"/>
    <cellStyle name="Normal 133 2" xfId="62"/>
    <cellStyle name="Normal 136" xfId="63"/>
    <cellStyle name="Normal 136 2" xfId="64"/>
    <cellStyle name="Normal 2" xfId="65"/>
    <cellStyle name="Normal 2 10 5" xfId="66"/>
    <cellStyle name="Normal 2 2" xfId="67"/>
    <cellStyle name="Normal 3" xfId="68"/>
    <cellStyle name="Normal 4" xfId="69"/>
    <cellStyle name="Normal 8" xfId="70"/>
    <cellStyle name="Normal 8 2" xfId="71"/>
  </cellStyles>
  <dxfs count="63">
    <dxf>
      <font>
        <name val="Calibri"/>
        <scheme val="none"/>
        <strike val="0"/>
        <u val="none"/>
        <sz val="11"/>
        <color theme="1"/>
      </font>
      <alignment wrapText="1"/>
      <protection locked="0"/>
    </dxf>
    <dxf>
      <font>
        <name val="Calibri"/>
        <scheme val="none"/>
        <b val="0"/>
        <i val="0"/>
        <strike val="0"/>
        <u val="none"/>
        <sz val="11"/>
        <color theme="1"/>
      </font>
      <alignment wrapText="1"/>
      <protection locked="0"/>
    </dxf>
    <dxf>
      <font>
        <name val="Calibri"/>
        <scheme val="none"/>
        <b val="0"/>
        <i val="0"/>
        <strike val="0"/>
        <u val="none"/>
        <sz val="11"/>
        <color theme="1"/>
      </font>
      <alignment wrapText="1"/>
      <protection locked="0"/>
    </dxf>
    <dxf>
      <font>
        <name val="Calibri"/>
        <scheme val="none"/>
        <b val="0"/>
        <i val="0"/>
        <strike val="0"/>
        <u val="none"/>
        <sz val="11"/>
        <color theme="1"/>
      </font>
      <alignment wrapText="1"/>
      <protection hidden="1"/>
    </dxf>
    <dxf>
      <font>
        <name val="Calibri"/>
        <scheme val="none"/>
        <b val="0"/>
        <i val="0"/>
        <strike val="0"/>
        <u val="none"/>
        <sz val="11"/>
        <color theme="1"/>
      </font>
      <numFmt numFmtId="0" formatCode="General"/>
      <alignment wrapText="1"/>
      <protection hidden="1"/>
    </dxf>
    <dxf>
      <font>
        <name val="Calibri"/>
        <scheme val="none"/>
        <b val="0"/>
        <i val="0"/>
        <strike val="0"/>
        <u val="none"/>
        <sz val="11"/>
        <color theme="1"/>
      </font>
      <alignment wrapText="1"/>
      <protection locked="0"/>
    </dxf>
    <dxf>
      <font>
        <name val="Calibri"/>
        <scheme val="none"/>
        <b val="0"/>
        <i val="0"/>
        <strike val="0"/>
        <u val="none"/>
        <sz val="11"/>
        <color theme="1"/>
      </font>
      <alignment wrapText="1"/>
      <protection hidden="1"/>
    </dxf>
    <dxf>
      <font>
        <name val="Calibri"/>
        <scheme val="none"/>
        <b val="0"/>
        <i val="0"/>
        <strike val="0"/>
        <u val="none"/>
        <sz val="11"/>
        <color theme="1"/>
      </font>
      <alignment wrapText="1"/>
      <protection hidden="1"/>
    </dxf>
    <dxf>
      <font>
        <name val="Calibri"/>
        <scheme val="none"/>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numFmt numFmtId="179" formatCode="_(* #,##0_);_(* \(#,##0\);_(* &quot;-&quot;??_);_(@_)"/>
      <fill>
        <patternFill patternType="none"/>
      </fill>
      <alignment wrapText="1"/>
      <protection hidden="1"/>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numFmt numFmtId="1" formatCode="0"/>
      <fill>
        <patternFill patternType="none"/>
      </fill>
      <alignment wrapText="1"/>
      <protection hidden="1"/>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numFmt numFmtId="0" formatCode="General"/>
      <fill>
        <patternFill patternType="none"/>
      </fill>
      <alignment wrapText="1"/>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numFmt numFmtId="179" formatCode="_(* #,##0_);_(* \(#,##0\);_(* &quot;-&quot;??_);_(@_)"/>
      <fill>
        <patternFill patternType="none"/>
      </fill>
      <alignment wrapText="1"/>
      <protection locked="0"/>
    </dxf>
    <dxf>
      <font>
        <name val="Calibri"/>
        <scheme val="none"/>
        <b val="0"/>
        <i val="0"/>
        <strike val="0"/>
        <u val="none"/>
        <sz val="11"/>
        <color theme="1"/>
      </font>
      <numFmt numFmtId="49" formatCode="@"/>
      <fill>
        <patternFill patternType="none"/>
      </fill>
      <alignment wrapText="1"/>
      <protection locked="0"/>
    </dxf>
    <dxf>
      <font>
        <name val="Calibri"/>
        <scheme val="none"/>
        <b val="0"/>
        <i val="0"/>
        <strike val="0"/>
        <u val="none"/>
        <sz val="11"/>
        <color theme="1"/>
      </font>
      <numFmt numFmtId="179" formatCode="_(* #,##0_);_(* \(#,##0\);_(* &quot;-&quot;??_);_(@_)"/>
      <fill>
        <patternFill patternType="none"/>
      </fill>
      <alignment wrapText="1"/>
    </dxf>
    <dxf>
      <font>
        <name val="Calibri"/>
        <scheme val="none"/>
        <b val="0"/>
        <i val="0"/>
        <strike val="0"/>
        <u val="none"/>
        <sz val="11"/>
        <color theme="1"/>
      </font>
      <numFmt numFmtId="179" formatCode="_(* #,##0_);_(* \(#,##0\);_(* &quot;-&quot;??_);_(@_)"/>
      <fill>
        <patternFill patternType="none"/>
      </fill>
      <alignment wrapText="1"/>
    </dxf>
    <dxf>
      <font>
        <name val="Calibri"/>
        <scheme val="none"/>
        <b val="0"/>
        <i val="0"/>
        <strike val="0"/>
        <u val="none"/>
        <sz val="11"/>
        <color theme="1"/>
      </font>
      <numFmt numFmtId="179" formatCode="_(* #,##0_);_(* \(#,##0\);_(* &quot;-&quot;??_);_(@_)"/>
      <fill>
        <patternFill patternType="none"/>
      </fill>
      <alignment wrapText="1"/>
      <protection locked="0"/>
    </dxf>
    <dxf>
      <font>
        <name val="Calibri"/>
        <scheme val="none"/>
        <strike val="0"/>
        <u val="none"/>
        <sz val="11"/>
        <color theme="1"/>
      </font>
      <numFmt numFmtId="0" formatCode="General"/>
      <alignment wrapText="1"/>
    </dxf>
    <dxf>
      <font>
        <name val="Calibri"/>
        <scheme val="none"/>
        <b val="0"/>
        <i val="0"/>
        <strike val="0"/>
        <u val="none"/>
        <sz val="11"/>
        <color theme="1"/>
      </font>
      <numFmt numFmtId="179" formatCode="_(* #,##0_);_(* \(#,##0\);_(* &quot;-&quot;??_);_(@_)"/>
      <fill>
        <patternFill patternType="none"/>
      </fill>
      <alignment wrapText="1"/>
      <protection hidden="1"/>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strike val="0"/>
        <u val="none"/>
        <sz val="11"/>
        <color theme="1"/>
      </font>
      <fill>
        <patternFill patternType="none"/>
      </fill>
      <alignment wrapText="1"/>
      <protection locked="0"/>
    </dxf>
    <dxf>
      <font>
        <name val="Calibri"/>
        <scheme val="none"/>
        <b val="0"/>
        <i val="0"/>
        <strike val="0"/>
        <u val="none"/>
        <sz val="11"/>
        <color theme="1"/>
      </font>
      <numFmt numFmtId="179" formatCode="_(* #,##0_);_(* \(#,##0\);_(* &quot;-&quot;??_);_(@_)"/>
      <fill>
        <patternFill patternType="none"/>
      </fill>
      <alignment wrapText="1"/>
      <protection locked="0"/>
    </dxf>
    <dxf>
      <font>
        <name val="Calibri"/>
        <scheme val="none"/>
        <b val="0"/>
        <i val="0"/>
        <strike val="0"/>
        <u val="none"/>
        <sz val="11"/>
        <color theme="1"/>
      </font>
      <numFmt numFmtId="179" formatCode="_(* #,##0_);_(* \(#,##0\);_(* &quot;-&quot;??_);_(@_)"/>
      <fill>
        <patternFill patternType="none"/>
      </fill>
      <alignment wrapText="1"/>
      <protection locked="0"/>
    </dxf>
    <dxf>
      <font>
        <name val="Calibri"/>
        <scheme val="none"/>
        <strike val="0"/>
        <u val="none"/>
        <sz val="11"/>
        <color theme="1"/>
      </font>
      <numFmt numFmtId="179" formatCode="_(* #,##0_);_(* \(#,##0\);_(* &quot;-&quot;??_);_(@_)"/>
      <fill>
        <patternFill patternType="none"/>
      </fill>
      <alignment wrapText="1"/>
      <protection locked="0"/>
    </dxf>
    <dxf>
      <font>
        <name val="Calibri"/>
        <scheme val="none"/>
        <strike val="0"/>
        <u val="none"/>
        <sz val="11"/>
        <color theme="1"/>
      </font>
      <numFmt numFmtId="179" formatCode="_(* #,##0_);_(* \(#,##0\);_(* &quot;-&quot;??_);_(@_)"/>
      <fill>
        <patternFill patternType="none"/>
      </fill>
      <alignment wrapText="1"/>
      <protection locked="0"/>
    </dxf>
    <dxf>
      <font>
        <name val="Calibri"/>
        <scheme val="none"/>
        <strike val="0"/>
        <u val="none"/>
        <sz val="11"/>
        <color theme="1"/>
      </font>
      <numFmt numFmtId="179" formatCode="_(* #,##0_);_(* \(#,##0\);_(* &quot;-&quot;??_);_(@_)"/>
      <fill>
        <patternFill patternType="none"/>
      </fill>
      <alignment wrapText="1"/>
      <protection locked="0"/>
    </dxf>
    <dxf>
      <font>
        <name val="Calibri"/>
        <scheme val="none"/>
        <strike val="0"/>
        <u val="none"/>
        <sz val="11"/>
        <color theme="1"/>
      </font>
      <numFmt numFmtId="179" formatCode="_(* #,##0_);_(* \(#,##0\);_(* &quot;-&quot;??_);_(@_)"/>
      <fill>
        <patternFill patternType="none"/>
      </fill>
      <alignment wrapText="1"/>
      <protection locked="0"/>
    </dxf>
    <dxf>
      <font>
        <name val="Calibri"/>
        <scheme val="none"/>
        <strike val="0"/>
        <u val="none"/>
        <sz val="11"/>
        <color theme="1"/>
      </font>
      <numFmt numFmtId="179" formatCode="_(* #,##0_);_(* \(#,##0\);_(* &quot;-&quot;??_);_(@_)"/>
      <fill>
        <patternFill patternType="none"/>
      </fill>
      <alignment wrapText="1"/>
      <protection hidden="1"/>
    </dxf>
    <dxf>
      <font>
        <name val="Calibri"/>
        <scheme val="none"/>
        <strike val="0"/>
        <u val="none"/>
        <sz val="11"/>
        <color theme="1"/>
      </font>
      <numFmt numFmtId="179" formatCode="_(* #,##0_);_(* \(#,##0\);_(* &quot;-&quot;??_);_(@_)"/>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strike val="0"/>
        <u val="none"/>
        <sz val="11"/>
        <color theme="1"/>
      </font>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font>
        <name val="Calibri"/>
        <scheme val="none"/>
        <b val="0"/>
        <i val="0"/>
        <strike val="0"/>
        <u val="none"/>
        <sz val="11"/>
        <color theme="1"/>
      </font>
      <fill>
        <patternFill patternType="none"/>
      </fill>
      <alignment wrapText="1"/>
      <protection locked="0"/>
    </dxf>
    <dxf>
      <numFmt numFmtId="0" formatCode="General"/>
    </dxf>
    <dxf>
      <fill>
        <patternFill patternType="none"/>
      </fill>
    </dxf>
    <dxf>
      <numFmt numFmtId="0" formatCode="General"/>
    </dxf>
  </dxfs>
  <tableStyles count="0" defaultTableStyle="TableStyleMedium2" defaultPivotStyle="PivotStyleLight16"/>
  <colors>
    <mruColors>
      <color rgb="0000CC99"/>
      <color rgb="0099FFCC"/>
      <color rgb="0066FF99"/>
      <color rgb="0099CCFF"/>
      <color rgb="00FF7C80"/>
      <color rgb="0099FF99"/>
      <color rgb="00FFFF99"/>
      <color rgb="00FF9966"/>
      <color rgb="0066CCFF"/>
      <color rgb="00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6" Type="http://schemas.openxmlformats.org/officeDocument/2006/relationships/externalLink" Target="externalLinks/externalLink2.xml"/><Relationship Id="rId11" Type="http://schemas.openxmlformats.org/officeDocument/2006/relationships/styles" Target="styles.xml"/><Relationship Id="rId1" Type="http://schemas.openxmlformats.org/officeDocument/2006/relationships/worksheet" Target="worksheets/sheet1.xml"/><Relationship Id="rId5" Type="http://schemas.openxmlformats.org/officeDocument/2006/relationships/externalLink" Target="externalLinks/externalLink1.xml"/><Relationship Id="rId10" Type="http://schemas.openxmlformats.org/officeDocument/2006/relationships/sharedStrings" Target="sharedStrings.xml"/><Relationship Id="rId9" Type="http://schemas.openxmlformats.org/officeDocument/2006/relationships/theme" Target="theme/theme1.xml"/><Relationship Id="rId4" Type="http://schemas.openxmlformats.org/officeDocument/2006/relationships/connections" Target="connection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20-EC42-11CE-9E0D-00AA006002F3}" r:id="rId1" ax:persistence="persistStreamInit"/>
</file>

<file path=xl/activeX/activeX2.xml><?xml version="1.0" encoding="utf-8"?>
<ax:ocx xmlns:ax="http://schemas.microsoft.com/office/2006/activeX" xmlns:r="http://schemas.openxmlformats.org/officeDocument/2006/relationships" ax:classid="{8BD21D10-EC42-11CE-9E0D-00AA006002F3}" r:id="rId1" ax:persistence="persistStreamInit"/>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26</xdr:col>
          <xdr:colOff>0</xdr:colOff>
          <xdr:row>57</xdr:row>
          <xdr:rowOff>0</xdr:rowOff>
        </xdr:from>
        <xdr:to>
          <xdr:col>27</xdr:col>
          <xdr:colOff>0</xdr:colOff>
          <xdr:row>71</xdr:row>
          <xdr:rowOff>38100</xdr:rowOff>
        </xdr:to>
        <xdr:sp>
          <xdr:nvSpPr>
            <xdr:cNvPr id="1025" name="listLookup" hidden="1">
              <a:extLst>
                <a:ext uri="{63B3BB69-23CF-44E3-9099-C40C66FF867C}">
                  <a14:compatExt spid="_x0000_s1025"/>
                </a:ext>
              </a:extLst>
            </xdr:cNvPr>
            <xdr:cNvSpPr/>
          </xdr:nvSpPr>
          <xdr:spPr>
            <a:xfrm>
              <a:off x="40995600" y="25293955"/>
              <a:ext cx="1181100" cy="2850515"/>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0</xdr:colOff>
          <xdr:row>2</xdr:row>
          <xdr:rowOff>0</xdr:rowOff>
        </xdr:from>
        <xdr:to>
          <xdr:col>24</xdr:col>
          <xdr:colOff>0</xdr:colOff>
          <xdr:row>3</xdr:row>
          <xdr:rowOff>0</xdr:rowOff>
        </xdr:to>
        <xdr:sp>
          <xdr:nvSpPr>
            <xdr:cNvPr id="1026" name="edtLookup" hidden="1">
              <a:extLst>
                <a:ext uri="{63B3BB69-23CF-44E3-9099-C40C66FF867C}">
                  <a14:compatExt spid="_x0000_s1026"/>
                </a:ext>
              </a:extLst>
            </xdr:cNvPr>
            <xdr:cNvSpPr/>
          </xdr:nvSpPr>
          <xdr:spPr>
            <a:xfrm>
              <a:off x="38138100" y="1738630"/>
              <a:ext cx="1000125" cy="374015"/>
            </a:xfrm>
            <a:prstGeom prst="rect">
              <a:avLst/>
            </a:prstGeom>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5.68.13\imu$\26_CCCM\01_CCCM%20Cluster\1.%205%20W%20Data\2022\03%20March%202022\OCHA%20SS%20March%205Ws%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5.68.13\imu$\26_CCCM\01_CCCM%20Cluster\1.%205%20W%20Data\2022\09.%20September%202022\CCCM%20Cluster%205W%20and%20Site%20Tracking%20Matrix%20for%20September%202022_IO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5.68.13\imu$\26_CCCM\01_CCCM%20Cluster\1.%205%20W%20Data\2022\09.%20September%202022\CCCM%20Cluster%205W%20and%20Site%20Tracking%20Matrix%20for%20September%202022_DR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novo\OneDrive\UNH%20JUBA%20IDP%20CAMP\0.%20Program\32FCS-KD5_2022_2023\BHA%20MONTHLY%20REPORT_AUG_2022\5%20WS%20tracking%20monthly%20report_JUL_2022_JUN_2023\CCCM%20Cluster%20Site%20Tracking%20Matrix%20as%20of%20JUN_2022%20BTJ.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5Ws"/>
      <sheetName val="Administrative"/>
      <sheetName val="General Lists"/>
      <sheetName val="Cluster Indicators"/>
      <sheetName val="Cluster Activities"/>
      <sheetName val="Monitoring Indicators"/>
      <sheetName val="Monthly Total Reach"/>
      <sheetName val="OCHA SS March 5Ws 2022"/>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eptember 2022"/>
      <sheetName val="Activity list"/>
      <sheetName val="Data Validation Fields"/>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ptember 2022"/>
      <sheetName val="Activity list"/>
      <sheetName val="Data Validation Fields"/>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ata Validation Fields"/>
    </sheetNames>
    <sheetDataSet>
      <sheetData sheetId="0" refreshError="1"/>
    </sheetDataSet>
  </externalBook>
</externalLink>
</file>

<file path=xl/tables/table1.xml><?xml version="1.0" encoding="utf-8"?>
<table xmlns="http://schemas.openxmlformats.org/spreadsheetml/2006/main" id="13" name="tbl4Ws" displayName="tbl4Ws" ref="A2:BH79" totalsRowShown="0">
  <autoFilter xmlns:etc="http://www.wps.cn/officeDocument/2017/etCustomData" ref="A2:BH79" etc:filterBottomFollowUsedRange="0"/>
  <tableColumns count="60">
    <tableColumn id="4" name="Donor" dataDxfId="0"/>
    <tableColumn id="33" name="Donors Names" dataDxfId="1"/>
    <tableColumn id="53" name="Reporting Organization Name" dataDxfId="2"/>
    <tableColumn id="16" name="*RO Code" dataDxfId="3">
      <calculatedColumnFormula>_xlfn.IFNA(VLOOKUP(tbl4Ws[[#This Row],[Reporting Organization Name]],#REF!,2,0),"")</calculatedColumnFormula>
    </tableColumn>
    <tableColumn id="52" name="*Reporting Organization Type" dataDxfId="4">
      <calculatedColumnFormula>_xlfn.IFNA(VLOOKUP(tbl4Ws[[#This Row],[Reporting Organization Name]],#REF!,3,0),"")</calculatedColumnFormula>
    </tableColumn>
    <tableColumn id="3" name="Other Implementing Partner Name" dataDxfId="5"/>
    <tableColumn id="18" name="*IP Code" dataDxfId="6">
      <calculatedColumnFormula>_xlfn.IFNA(VLOOKUP(tbl4Ws[[#This Row],[Other Implementing Partner Name]],#REF!,2,0),"")</calculatedColumnFormula>
    </tableColumn>
    <tableColumn id="2" name="*Implementing Partner  Type " dataDxfId="7">
      <calculatedColumnFormula>_xlfn.IFNA(VLOOKUP(tbl4Ws[[#This Row],[Other Implementing Partner Name]],#REF!,3,0),"")</calculatedColumnFormula>
    </tableColumn>
    <tableColumn id="15" name="Reporting Month" dataDxfId="8"/>
    <tableColumn id="12" name="Activity Status" dataDxfId="9"/>
    <tableColumn id="26" name="*State / Abyei region" dataDxfId="10"/>
    <tableColumn id="41" name="*admin1Code" dataDxfId="11">
      <calculatedColumnFormula>_xlfn.IFNA(VLOOKUP([1]!tbl4Ws[[#This Row],[*State / Abyei region]],[1]!tblState[#All],2,0),"")</calculatedColumnFormula>
    </tableColumn>
    <tableColumn id="42" name="*County" dataDxfId="12"/>
    <tableColumn id="39" name="*admin2Code" dataDxfId="13">
      <calculatedColumnFormula>_xlfn.IFNA(VLOOKUP([1]!tbl4Ws[[#This Row],[*County]],[1]!tblCounty[[#All],[County]:[Admin2PCODE]],2,0),"")</calculatedColumnFormula>
    </tableColumn>
    <tableColumn id="40" name="Payam" dataDxfId="14"/>
    <tableColumn id="38" name="*admin3Code" dataDxfId="15"/>
    <tableColumn id="37" name="Location/Evacuation Centre Name" dataDxfId="16"/>
    <tableColumn id="54" name="Cluster Name" dataDxfId="17"/>
    <tableColumn id="11" name="HRP/Non-HRP Activity" dataDxfId="18"/>
    <tableColumn id="14" name="Project Number" dataDxfId="19"/>
    <tableColumn id="13" name="*Project Name" dataDxfId="20">
      <calculatedColumnFormula>_xlfn.IFNA(VLOOKUP(tbl4Ws[[#This Row],[Project Number]],OFFSET(#REF!,MATCH(R3,#REF!,0),1,COUNTIF(#REF!,R3),3),3,0),"")</calculatedColumnFormula>
    </tableColumn>
    <tableColumn id="10" name="Activity" dataDxfId="21"/>
    <tableColumn id="36" name="Indicator" dataDxfId="22"/>
    <tableColumn id="5" name="*Unit" dataDxfId="23">
      <calculatedColumnFormula>_xlfn.IFNA(VLOOKUP(tbl4Ws[[#This Row],[Indicator]],#REF!,2,0),"")</calculatedColumnFormula>
    </tableColumn>
    <tableColumn id="8" name="*Target" dataDxfId="24">
      <calculatedColumnFormula>_xlfn.IFNA(VLOOKUP(tbl4Ws[[#This Row],[Indicator]],#REF!,5,0),"")</calculatedColumnFormula>
    </tableColumn>
    <tableColumn id="7" name="Total Value (of unit of measurement)" dataDxfId="25"/>
    <tableColumn id="20" name="New Beneficiaries? Yes/No" dataDxfId="26"/>
    <tableColumn id="17" name="Beneficiaries&#10;Type &lt;18" dataDxfId="27"/>
    <tableColumn id="6" name="#Child|Male &lt;18" dataDxfId="28"/>
    <tableColumn id="1" name="#Child|Female &lt;18" dataDxfId="29"/>
    <tableColumn id="22" name="#Adult|Male 18-60" dataDxfId="30"/>
    <tableColumn id="23" name="#Adult|Female 18-60" dataDxfId="31"/>
    <tableColumn id="24" name="#Elderly|Male 60+" dataDxfId="32"/>
    <tableColumn id="25" name="#Elderly|Female 60+" dataDxfId="33"/>
    <tableColumn id="29" name="*No. of  Total Beneficiaries Reached" dataDxfId="34">
      <calculatedColumnFormula>SUM(tbl4Ws[[#This Row],['#Child|Male &lt;18]:['#Elderly|Female 60+]])</calculatedColumnFormula>
    </tableColumn>
    <tableColumn id="19" name="#People with Disability" dataDxfId="35"/>
    <tableColumn id="32" name="Is it Multipurpose Cash (MPC)" dataDxfId="36"/>
    <tableColumn id="31" name="Modality " dataDxfId="37"/>
    <tableColumn id="27" name="Type of Modality " dataDxfId="38"/>
    <tableColumn id="30" name="Delivery Mechanism" dataDxfId="39"/>
    <tableColumn id="28" name="Number of Transfers" dataDxfId="40"/>
    <tableColumn id="43" name="Value (SSP)" dataDxfId="41"/>
    <tableColumn id="9" name="Value (USD)" dataDxfId="42"/>
    <tableColumn id="35" name="Comments" dataDxfId="43"/>
    <tableColumn id="21" name="Does this activity contribute HRP AAP" dataDxfId="44"/>
    <tableColumn id="55" name="HRP AAP Indicators" dataDxfId="45"/>
    <tableColumn id="34" name="Activity Type" dataDxfId="46"/>
    <tableColumn id="44" name="Sub-Activity Type" dataDxfId="47"/>
    <tableColumn id="45" name="Measurements" dataDxfId="48"/>
    <tableColumn id="46" name="# Achieved " dataDxfId="49"/>
    <tableColumn id="47" name="Column1" dataDxfId="50"/>
    <tableColumn id="48" name="Boys &gt;5" dataDxfId="51"/>
    <tableColumn id="49" name="Girls &gt;5" dataDxfId="52"/>
    <tableColumn id="50" name="Boys 5-17" dataDxfId="53"/>
    <tableColumn id="51" name="Girls 5 -17 " dataDxfId="54"/>
    <tableColumn id="56" name="Men 18-59" dataDxfId="55"/>
    <tableColumn id="57" name="Women 18-59" dataDxfId="56"/>
    <tableColumn id="58" name="Men 60+" dataDxfId="57"/>
    <tableColumn id="59" name="Women 60+" dataDxfId="58"/>
    <tableColumn id="60" name="Total Reached (during quarter)" dataDxfId="59"/>
  </tableColumns>
  <tableStyleInfo name="TableStyleMedium2" showFirstColumn="0" showLastColumn="0" showRowStripes="1" showColumnStripes="0"/>
</table>
</file>

<file path=xl/tables/table2.xml><?xml version="1.0" encoding="utf-8"?>
<table xmlns="http://schemas.openxmlformats.org/spreadsheetml/2006/main" id="10" name="tblCounty" displayName="tblCounty" ref="D1:G80" totalsRowShown="0">
  <autoFilter xmlns:etc="http://www.wps.cn/officeDocument/2017/etCustomData" ref="D1:G80" etc:filterBottomFollowUsedRange="0"/>
  <sortState ref="D1:G80">
    <sortCondition ref="G1:G80"/>
  </sortState>
  <tableColumns count="4">
    <tableColumn id="3" name="State"/>
    <tableColumn id="2" name="Admin1PCODE" dataDxfId="60"/>
    <tableColumn id="6" name="County" dataDxfId="61"/>
    <tableColumn id="5" name="Admin2PCODE"/>
  </tableColumns>
  <tableStyleInfo name="TableStyleMedium2" showFirstColumn="0" showLastColumn="0" showRowStripes="1" showColumnStripes="0"/>
</table>
</file>

<file path=xl/tables/table3.xml><?xml version="1.0" encoding="utf-8"?>
<table xmlns="http://schemas.openxmlformats.org/spreadsheetml/2006/main" id="17" name="tblPayam" displayName="tblPayam" ref="I1:O512" totalsRowShown="0">
  <autoFilter xmlns:etc="http://www.wps.cn/officeDocument/2017/etCustomData" ref="I1:O512" etc:filterBottomFollowUsedRange="0"/>
  <tableColumns count="7">
    <tableColumn id="1" name="No."/>
    <tableColumn id="3" name="State Name"/>
    <tableColumn id="4" name="State Code"/>
    <tableColumn id="5" name="County Name"/>
    <tableColumn id="6" name="County Code"/>
    <tableColumn id="13" name="Payam Name" dataDxfId="62"/>
    <tableColumn id="7" name="Payam Code"/>
  </tableColumns>
  <tableStyleInfo name="TableStyleMedium2" showFirstColumn="0" showLastColumn="0" showRowStripes="1" showColumnStripes="0"/>
</table>
</file>

<file path=xl/tables/table4.xml><?xml version="1.0" encoding="utf-8"?>
<table xmlns="http://schemas.openxmlformats.org/spreadsheetml/2006/main" id="1" name="tblState" displayName="tblState" ref="A1:B12" totalsRowShown="0">
  <autoFilter xmlns:etc="http://www.wps.cn/officeDocument/2017/etCustomData" ref="A1:B12" etc:filterBottomFollowUsedRange="0"/>
  <tableColumns count="2">
    <tableColumn id="1" name="State"/>
    <tableColumn id="2" name="Admin1PCOD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7" Type="http://schemas.openxmlformats.org/officeDocument/2006/relationships/image" Target="../media/image2.wmf"/><Relationship Id="rId6" Type="http://schemas.openxmlformats.org/officeDocument/2006/relationships/control" Target="../activeX/activeX2.xml"/><Relationship Id="rId5" Type="http://schemas.openxmlformats.org/officeDocument/2006/relationships/image" Target="../media/image1.wmf"/><Relationship Id="rId4" Type="http://schemas.openxmlformats.org/officeDocument/2006/relationships/control" Target="../activeX/activeX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4" tint="-0.249977111117893"/>
  </sheetPr>
  <dimension ref="A1:CN95"/>
  <sheetViews>
    <sheetView tabSelected="1" topLeftCell="B1" workbookViewId="0">
      <pane ySplit="2" topLeftCell="A3" activePane="bottomLeft" state="frozen"/>
      <selection/>
      <selection pane="bottomLeft" activeCell="K7" sqref="K7"/>
    </sheetView>
  </sheetViews>
  <sheetFormatPr defaultColWidth="9.14285714285714" defaultRowHeight="15"/>
  <cols>
    <col min="1" max="1" width="41.4285714285714" customWidth="1"/>
    <col min="2" max="2" width="30.7142857142857" customWidth="1"/>
    <col min="3" max="3" width="30.8571428571429" customWidth="1"/>
    <col min="4" max="5" width="15.2857142857143" hidden="1" customWidth="1"/>
    <col min="6" max="6" width="28.8571428571429" customWidth="1"/>
    <col min="7" max="7" width="15" hidden="1" customWidth="1"/>
    <col min="8" max="8" width="16.1428571428571" hidden="1" customWidth="1"/>
    <col min="9" max="9" width="14.8571428571429" customWidth="1"/>
    <col min="10" max="10" width="24.7142857142857" customWidth="1"/>
    <col min="11" max="11" width="29.4285714285714" customWidth="1"/>
    <col min="12" max="12" width="15.8571428571429" customWidth="1"/>
    <col min="13" max="13" width="26.1428571428571" customWidth="1"/>
    <col min="14" max="14" width="0.285714285714286" hidden="1" customWidth="1"/>
    <col min="15" max="15" width="17.7142857142857" customWidth="1"/>
    <col min="16" max="16" width="9.85714285714286" hidden="1" customWidth="1"/>
    <col min="17" max="17" width="33.4285714285714" customWidth="1"/>
    <col min="18" max="18" width="20.2857142857143" customWidth="1"/>
    <col min="19" max="19" width="12" customWidth="1"/>
    <col min="20" max="20" width="18.4285714285714" customWidth="1"/>
    <col min="21" max="21" width="108.714285714286" customWidth="1"/>
    <col min="22" max="22" width="73.8571428571429" customWidth="1"/>
    <col min="23" max="23" width="44.7142857142857" customWidth="1"/>
    <col min="24" max="24" width="15" customWidth="1"/>
    <col min="25" max="25" width="12.7142857142857" customWidth="1"/>
    <col min="26" max="26" width="15.1428571428571" customWidth="1"/>
    <col min="27" max="27" width="17.7142857142857" style="4" customWidth="1"/>
    <col min="28" max="28" width="17.8571428571429" customWidth="1"/>
    <col min="29" max="29" width="17.4285714285714" customWidth="1"/>
    <col min="30" max="30" width="16.5714285714286" customWidth="1"/>
    <col min="31" max="31" width="14.7142857142857" customWidth="1"/>
    <col min="32" max="33" width="15.2857142857143" customWidth="1"/>
    <col min="34" max="34" width="15.1428571428571" customWidth="1"/>
    <col min="35" max="35" width="14.8571428571429" customWidth="1"/>
    <col min="36" max="37" width="15.2857142857143" customWidth="1"/>
    <col min="38" max="43" width="17.4285714285714" customWidth="1"/>
    <col min="44" max="44" width="15.2857142857143" customWidth="1"/>
    <col min="45" max="46" width="21.4285714285714" customWidth="1"/>
    <col min="47" max="47" width="45.2857142857143" customWidth="1"/>
    <col min="48" max="48" width="52.7142857142857" customWidth="1"/>
    <col min="49" max="49" width="31.2857142857143" customWidth="1"/>
    <col min="50" max="50" width="51.7142857142857" customWidth="1"/>
    <col min="51" max="51" width="12.5714285714286" customWidth="1"/>
    <col min="56" max="56" width="11.4285714285714" customWidth="1"/>
    <col min="57" max="57" width="9.85714285714286" customWidth="1"/>
    <col min="59" max="59" width="10.7142857142857" customWidth="1"/>
    <col min="60" max="60" width="35.8571428571429" customWidth="1"/>
    <col min="61" max="61" width="22.8571428571429" customWidth="1"/>
    <col min="62" max="63" width="10.7142857142857" customWidth="1"/>
    <col min="64" max="64" width="24.1428571428571" customWidth="1"/>
    <col min="65" max="65" width="9.14285714285714" customWidth="1"/>
    <col min="67" max="67" width="21.2857142857143" customWidth="1"/>
    <col min="69" max="72" width="16.4285714285714" customWidth="1"/>
    <col min="73" max="74" width="17.8571428571429" customWidth="1"/>
    <col min="75" max="76" width="17.8571428571429" style="4" customWidth="1"/>
    <col min="77" max="79" width="25.7142857142857" style="4" customWidth="1"/>
    <col min="80" max="80" width="18.8571428571429" customWidth="1"/>
    <col min="81" max="81" width="14.2857142857143" customWidth="1"/>
    <col min="82" max="82" width="27.7142857142857" customWidth="1"/>
    <col min="83" max="83" width="10.7142857142857" customWidth="1"/>
    <col min="84" max="84" width="12" customWidth="1"/>
    <col min="85" max="85" width="26" style="4" customWidth="1"/>
    <col min="86" max="86" width="24.8571428571429" style="4" customWidth="1"/>
    <col min="87" max="87" width="26" style="4" customWidth="1"/>
    <col min="88" max="88" width="21" customWidth="1"/>
    <col min="90" max="90" width="13.7142857142857" customWidth="1"/>
    <col min="91" max="91" width="16.7142857142857" customWidth="1"/>
    <col min="93" max="93" width="30.5714285714286" customWidth="1"/>
    <col min="94" max="94" width="21" customWidth="1"/>
    <col min="95" max="95" width="13.8571428571429" customWidth="1"/>
    <col min="97" max="97" width="18.4285714285714" customWidth="1"/>
  </cols>
  <sheetData>
    <row r="1" s="1" customFormat="1" ht="81" customHeight="1" spans="1:85">
      <c r="A1" s="5" t="s">
        <v>0</v>
      </c>
      <c r="B1" s="5"/>
      <c r="C1" s="5"/>
      <c r="D1" s="5"/>
      <c r="E1" s="5"/>
      <c r="F1" s="5"/>
      <c r="G1" s="5"/>
      <c r="H1" s="5"/>
      <c r="I1" s="6" t="s">
        <v>1</v>
      </c>
      <c r="J1" s="6"/>
      <c r="K1" s="7" t="s">
        <v>2</v>
      </c>
      <c r="L1" s="7"/>
      <c r="M1" s="7"/>
      <c r="N1" s="7"/>
      <c r="O1" s="7"/>
      <c r="P1" s="7"/>
      <c r="Q1" s="7"/>
      <c r="R1" s="6" t="s">
        <v>3</v>
      </c>
      <c r="S1" s="6"/>
      <c r="T1" s="6"/>
      <c r="U1" s="6"/>
      <c r="V1" s="6"/>
      <c r="W1" s="6"/>
      <c r="X1" s="6"/>
      <c r="Y1" s="6"/>
      <c r="Z1" s="6"/>
      <c r="AA1" s="8" t="s">
        <v>4</v>
      </c>
      <c r="AB1" s="8"/>
      <c r="AC1" s="8"/>
      <c r="AD1" s="8"/>
      <c r="AE1" s="8"/>
      <c r="AF1" s="8"/>
      <c r="AG1" s="8"/>
      <c r="AH1" s="8"/>
      <c r="AI1" s="8"/>
      <c r="AJ1" s="8"/>
      <c r="AK1" s="6" t="s">
        <v>5</v>
      </c>
      <c r="AL1" s="6"/>
      <c r="AM1" s="6"/>
      <c r="AN1" s="6"/>
      <c r="AO1" s="6"/>
      <c r="AP1" s="6"/>
      <c r="AQ1" s="6"/>
      <c r="AR1" s="9"/>
      <c r="AS1" s="10" t="s">
        <v>6</v>
      </c>
      <c r="AT1" s="10"/>
      <c r="AU1" s="10"/>
      <c r="AV1" s="10"/>
      <c r="AW1" s="10"/>
      <c r="AX1" s="10"/>
      <c r="AY1" s="10"/>
      <c r="AZ1" s="10"/>
      <c r="BU1" s="11"/>
      <c r="BV1" s="11"/>
      <c r="BW1" s="11"/>
      <c r="BX1" s="11"/>
      <c r="BY1" s="11"/>
      <c r="CE1" s="11"/>
      <c r="CF1" s="11"/>
      <c r="CG1" s="11"/>
    </row>
    <row r="2" s="2" customFormat="1" ht="55.9" customHeight="1" spans="1:85">
      <c r="A2" s="12" t="s">
        <v>7</v>
      </c>
      <c r="B2" s="13" t="s">
        <v>8</v>
      </c>
      <c r="C2" s="13" t="s">
        <v>9</v>
      </c>
      <c r="D2" s="14" t="s">
        <v>10</v>
      </c>
      <c r="E2" s="14" t="s">
        <v>11</v>
      </c>
      <c r="F2" s="12" t="s">
        <v>12</v>
      </c>
      <c r="G2" s="15" t="s">
        <v>13</v>
      </c>
      <c r="H2" s="16" t="s">
        <v>14</v>
      </c>
      <c r="I2" s="17" t="s">
        <v>15</v>
      </c>
      <c r="J2" s="18" t="s">
        <v>16</v>
      </c>
      <c r="K2" s="12" t="s">
        <v>17</v>
      </c>
      <c r="L2" s="19" t="s">
        <v>18</v>
      </c>
      <c r="M2" s="13" t="s">
        <v>19</v>
      </c>
      <c r="N2" s="20" t="s">
        <v>20</v>
      </c>
      <c r="O2" s="12" t="s">
        <v>21</v>
      </c>
      <c r="P2" s="20" t="s">
        <v>22</v>
      </c>
      <c r="Q2" s="12" t="s">
        <v>23</v>
      </c>
      <c r="R2" s="18" t="s">
        <v>24</v>
      </c>
      <c r="S2" s="18" t="s">
        <v>25</v>
      </c>
      <c r="T2" s="18" t="s">
        <v>26</v>
      </c>
      <c r="U2" s="16" t="s">
        <v>27</v>
      </c>
      <c r="V2" s="18" t="s">
        <v>28</v>
      </c>
      <c r="W2" s="18" t="s">
        <v>29</v>
      </c>
      <c r="X2" s="16" t="s">
        <v>30</v>
      </c>
      <c r="Y2" s="21" t="s">
        <v>31</v>
      </c>
      <c r="Z2" s="18" t="s">
        <v>32</v>
      </c>
      <c r="AA2" s="22" t="s">
        <v>33</v>
      </c>
      <c r="AB2" s="22" t="s">
        <v>34</v>
      </c>
      <c r="AC2" s="23" t="s">
        <v>35</v>
      </c>
      <c r="AD2" s="23" t="s">
        <v>36</v>
      </c>
      <c r="AE2" s="23" t="s">
        <v>37</v>
      </c>
      <c r="AF2" s="23" t="s">
        <v>38</v>
      </c>
      <c r="AG2" s="23" t="s">
        <v>39</v>
      </c>
      <c r="AH2" s="23" t="s">
        <v>40</v>
      </c>
      <c r="AI2" s="24" t="s">
        <v>41</v>
      </c>
      <c r="AJ2" s="12" t="s">
        <v>42</v>
      </c>
      <c r="AK2" s="25" t="s">
        <v>43</v>
      </c>
      <c r="AL2" s="25" t="s">
        <v>44</v>
      </c>
      <c r="AM2" s="25" t="s">
        <v>45</v>
      </c>
      <c r="AN2" s="25" t="s">
        <v>46</v>
      </c>
      <c r="AO2" s="25" t="s">
        <v>47</v>
      </c>
      <c r="AP2" s="25" t="s">
        <v>48</v>
      </c>
      <c r="AQ2" s="25" t="s">
        <v>49</v>
      </c>
      <c r="AR2" s="26" t="s">
        <v>50</v>
      </c>
      <c r="AS2" s="27" t="s">
        <v>51</v>
      </c>
      <c r="AT2" s="27" t="s">
        <v>52</v>
      </c>
      <c r="AU2" s="27" t="s">
        <v>53</v>
      </c>
      <c r="AV2" s="27" t="s">
        <v>54</v>
      </c>
      <c r="AW2" s="27" t="s">
        <v>55</v>
      </c>
      <c r="AX2" s="27" t="s">
        <v>56</v>
      </c>
      <c r="AY2" s="27" t="s">
        <v>57</v>
      </c>
      <c r="AZ2" s="27" t="s">
        <v>58</v>
      </c>
      <c r="BA2" s="27" t="s">
        <v>59</v>
      </c>
      <c r="BB2" s="27" t="s">
        <v>60</v>
      </c>
      <c r="BC2" s="27" t="s">
        <v>61</v>
      </c>
      <c r="BD2" s="27" t="s">
        <v>62</v>
      </c>
      <c r="BE2" s="27" t="s">
        <v>63</v>
      </c>
      <c r="BF2" s="27" t="s">
        <v>64</v>
      </c>
      <c r="BG2" s="27" t="s">
        <v>65</v>
      </c>
      <c r="BH2" s="27" t="s">
        <v>66</v>
      </c>
    </row>
    <row r="3" s="3" customFormat="1" ht="29.45" customHeight="1" spans="1:85">
      <c r="A3" s="28"/>
      <c r="B3" s="28"/>
      <c r="C3" s="28"/>
      <c r="D3" s="29"/>
      <c r="E3" s="29"/>
      <c r="F3" s="30"/>
      <c r="G3" s="29"/>
      <c r="H3" s="29"/>
      <c r="I3" s="30"/>
      <c r="J3" s="28"/>
      <c r="K3" s="28"/>
      <c r="L3"/>
      <c r="M3" s="28"/>
      <c r="N3" s="31"/>
      <c r="O3" s="30"/>
      <c r="Q3" s="28"/>
      <c r="R3" s="30"/>
      <c r="S3" s="32"/>
      <c r="T3" s="33"/>
      <c r="U3" s="34"/>
      <c r="V3" s="35"/>
      <c r="W3" s="32"/>
      <c r="X3" s="3"/>
      <c r="Y3" s="36"/>
      <c r="Z3" s="30"/>
      <c r="AA3" s="30"/>
      <c r="AB3" s="30"/>
      <c r="AC3" s="37"/>
      <c r="AD3" s="30"/>
      <c r="AE3" s="30"/>
      <c r="AF3" s="30"/>
      <c r="AG3" s="30"/>
      <c r="AH3" s="30"/>
      <c r="AI3" s="28"/>
      <c r="AJ3" s="30"/>
      <c r="AK3" s="30"/>
      <c r="AL3" s="30"/>
      <c r="AM3" s="30"/>
      <c r="AN3" s="30"/>
      <c r="AO3" s="30"/>
      <c r="AP3" s="30"/>
      <c r="AQ3" s="30"/>
      <c r="AR3" s="30"/>
      <c r="AS3" s="30"/>
      <c r="AT3" s="30"/>
      <c r="AU3" s="32"/>
      <c r="AV3" s="32"/>
      <c r="AW3" s="32"/>
      <c r="AX3" s="28"/>
      <c r="AY3" s="28"/>
      <c r="AZ3" s="28"/>
      <c r="BA3" s="28"/>
      <c r="BB3" s="28"/>
      <c r="BC3" s="28"/>
      <c r="BD3" s="28"/>
      <c r="BE3" s="28"/>
      <c r="BF3" s="30"/>
      <c r="BG3" s="30"/>
      <c r="BH3" s="28"/>
    </row>
    <row r="4" s="3" customFormat="1" ht="30" customHeight="1" spans="1:85">
      <c r="A4" s="28"/>
      <c r="B4" s="28"/>
      <c r="C4" s="28"/>
      <c r="D4" s="38"/>
      <c r="E4" s="38"/>
      <c r="F4" s="28"/>
      <c r="G4" s="38"/>
      <c r="H4" s="38"/>
      <c r="I4" s="30"/>
      <c r="J4" s="28"/>
      <c r="K4" s="28"/>
      <c r="L4"/>
      <c r="M4" s="28"/>
      <c r="N4" s="31"/>
      <c r="O4" s="28"/>
      <c r="P4" s="39"/>
      <c r="Q4" s="28"/>
      <c r="R4" s="30"/>
      <c r="S4" s="32"/>
      <c r="T4" s="33"/>
      <c r="U4" s="34"/>
      <c r="V4" s="35"/>
      <c r="W4" s="32"/>
      <c r="X4" s="3"/>
      <c r="Y4" s="36"/>
      <c r="Z4" s="28"/>
      <c r="AA4" s="28"/>
      <c r="AB4" s="28"/>
      <c r="AC4" s="40"/>
      <c r="AD4" s="30"/>
      <c r="AE4" s="30"/>
      <c r="AF4" s="30"/>
      <c r="AG4" s="30"/>
      <c r="AH4" s="30"/>
      <c r="AI4" s="28"/>
      <c r="AJ4" s="30"/>
      <c r="AK4" s="28"/>
      <c r="AL4" s="28"/>
      <c r="AM4" s="28"/>
      <c r="AN4" s="28"/>
      <c r="AO4" s="28"/>
      <c r="AP4" s="28"/>
      <c r="AQ4" s="28"/>
      <c r="AR4" s="28"/>
      <c r="AS4" s="28"/>
      <c r="AT4" s="28"/>
      <c r="AU4" s="32"/>
      <c r="AV4" s="32"/>
      <c r="AW4" s="32"/>
      <c r="AX4" s="28"/>
      <c r="AY4" s="28"/>
      <c r="AZ4" s="28"/>
      <c r="BA4" s="28"/>
      <c r="BB4" s="28"/>
      <c r="BC4" s="28"/>
      <c r="BD4" s="28"/>
      <c r="BE4" s="28"/>
      <c r="BF4" s="28"/>
      <c r="BG4" s="28"/>
      <c r="BH4" s="28"/>
    </row>
    <row r="5" s="3" customFormat="1" ht="27.6" customHeight="1" spans="1:85">
      <c r="A5" s="28"/>
      <c r="B5" s="28"/>
      <c r="C5" s="28"/>
      <c r="D5" s="38"/>
      <c r="E5" s="38"/>
      <c r="F5" s="28"/>
      <c r="G5" s="38"/>
      <c r="H5" s="38"/>
      <c r="I5" s="30"/>
      <c r="J5" s="28"/>
      <c r="K5" s="28"/>
      <c r="L5"/>
      <c r="M5" s="28"/>
      <c r="N5" s="31"/>
      <c r="O5" s="28"/>
      <c r="P5" s="39"/>
      <c r="Q5" s="28"/>
      <c r="R5" s="30"/>
      <c r="S5" s="32"/>
      <c r="T5" s="33"/>
      <c r="U5" s="34"/>
      <c r="V5" s="35"/>
      <c r="W5" s="32"/>
      <c r="X5" s="3"/>
      <c r="Y5" s="36"/>
      <c r="Z5" s="28"/>
      <c r="AA5" s="28"/>
      <c r="AB5" s="30"/>
      <c r="AC5" s="37"/>
      <c r="AD5" s="30"/>
      <c r="AE5" s="30"/>
      <c r="AF5" s="30"/>
      <c r="AG5" s="30"/>
      <c r="AH5" s="30"/>
      <c r="AI5" s="28"/>
      <c r="AJ5" s="30"/>
      <c r="AK5" s="28"/>
      <c r="AL5" s="28"/>
      <c r="AM5" s="28"/>
      <c r="AN5" s="28"/>
      <c r="AO5" s="28"/>
      <c r="AP5" s="28"/>
      <c r="AQ5" s="28"/>
      <c r="AR5" s="28"/>
      <c r="AS5" s="28"/>
      <c r="AT5" s="28"/>
      <c r="AU5" s="32"/>
      <c r="AV5" s="32"/>
      <c r="AW5" s="32"/>
      <c r="AX5" s="28"/>
      <c r="AY5" s="28"/>
      <c r="AZ5" s="28"/>
      <c r="BA5" s="28"/>
      <c r="BB5" s="28"/>
      <c r="BC5" s="28"/>
      <c r="BD5" s="28"/>
      <c r="BE5" s="28"/>
      <c r="BF5" s="28"/>
      <c r="BG5" s="28"/>
      <c r="BH5" s="28"/>
    </row>
    <row r="6" s="3" customFormat="1" ht="30" customHeight="1" spans="1:85">
      <c r="A6" s="28"/>
      <c r="B6" s="28"/>
      <c r="C6" s="28"/>
      <c r="D6" s="38"/>
      <c r="E6" s="38"/>
      <c r="F6" s="28"/>
      <c r="G6" s="38"/>
      <c r="H6" s="38"/>
      <c r="I6" s="30"/>
      <c r="J6" s="28"/>
      <c r="K6"/>
      <c r="L6"/>
      <c r="M6" s="28"/>
      <c r="N6" s="31"/>
      <c r="O6" s="28"/>
      <c r="P6" s="39"/>
      <c r="Q6" s="28"/>
      <c r="R6" s="30"/>
      <c r="S6" s="32"/>
      <c r="T6" s="33"/>
      <c r="U6" s="34"/>
      <c r="V6" s="35"/>
      <c r="W6" s="32"/>
      <c r="X6" s="3"/>
      <c r="Y6" s="36"/>
      <c r="Z6" s="28"/>
      <c r="AA6" s="28"/>
      <c r="AB6" s="30"/>
      <c r="AC6" s="40"/>
      <c r="AD6" s="30"/>
      <c r="AE6" s="30"/>
      <c r="AF6" s="30"/>
      <c r="AG6" s="30"/>
      <c r="AH6" s="30"/>
      <c r="AI6" s="28"/>
      <c r="AJ6" s="30"/>
      <c r="AK6" s="28"/>
      <c r="AL6" s="28"/>
      <c r="AM6" s="28"/>
      <c r="AN6" s="28"/>
      <c r="AO6" s="28"/>
      <c r="AP6" s="28"/>
      <c r="AQ6" s="28"/>
      <c r="AR6" s="28"/>
      <c r="AS6" s="28"/>
      <c r="AT6" s="28"/>
      <c r="AU6" s="32"/>
      <c r="AV6" s="32"/>
      <c r="AW6" s="32"/>
      <c r="AX6" s="28"/>
      <c r="AY6" s="28"/>
      <c r="AZ6" s="28"/>
      <c r="BA6" s="28"/>
      <c r="BB6" s="28"/>
      <c r="BC6" s="28"/>
      <c r="BD6" s="28"/>
      <c r="BE6" s="28"/>
      <c r="BF6" s="28"/>
      <c r="BG6" s="28"/>
      <c r="BH6" s="28"/>
    </row>
    <row r="7" s="3" customFormat="1" ht="30.6" customHeight="1" spans="1:85">
      <c r="A7" s="30"/>
      <c r="B7" s="28"/>
      <c r="C7" s="28"/>
      <c r="D7" s="38"/>
      <c r="E7" s="38"/>
      <c r="F7" s="28"/>
      <c r="G7" s="38"/>
      <c r="H7" s="38"/>
      <c r="I7" s="30"/>
      <c r="J7" s="28"/>
      <c r="K7" s="28"/>
      <c r="L7"/>
      <c r="M7" s="28"/>
      <c r="N7" s="31"/>
      <c r="O7" s="28"/>
      <c r="P7" s="39"/>
      <c r="Q7" s="28"/>
      <c r="R7" s="30"/>
      <c r="S7" s="32"/>
      <c r="T7" s="33"/>
      <c r="U7" s="34"/>
      <c r="V7" s="35"/>
      <c r="W7" s="32"/>
      <c r="X7" s="3"/>
      <c r="Y7" s="36"/>
      <c r="Z7" s="28"/>
      <c r="AA7" s="28"/>
      <c r="AB7" s="30"/>
      <c r="AC7" s="41"/>
      <c r="AD7" s="30"/>
      <c r="AE7" s="30"/>
      <c r="AF7" s="30"/>
      <c r="AG7" s="30"/>
      <c r="AH7" s="30"/>
      <c r="AI7" s="28"/>
      <c r="AJ7" s="30"/>
      <c r="AK7" s="28"/>
      <c r="AL7" s="28"/>
      <c r="AM7" s="28"/>
      <c r="AN7" s="28"/>
      <c r="AO7" s="28"/>
      <c r="AP7" s="28"/>
      <c r="AQ7" s="28"/>
      <c r="AR7" s="28"/>
      <c r="AS7" s="28"/>
      <c r="AT7" s="28"/>
      <c r="AU7" s="32"/>
      <c r="AV7" s="32"/>
      <c r="AW7" s="32"/>
      <c r="AX7" s="28"/>
      <c r="AY7" s="28"/>
      <c r="AZ7" s="28"/>
      <c r="BA7" s="28"/>
      <c r="BB7" s="28"/>
      <c r="BC7" s="28"/>
      <c r="BD7" s="28"/>
      <c r="BE7" s="28"/>
      <c r="BF7" s="28"/>
      <c r="BG7" s="28"/>
      <c r="BH7" s="28"/>
    </row>
    <row r="8" s="3" customFormat="1" ht="27" customHeight="1" spans="1:85">
      <c r="A8" s="30"/>
      <c r="B8" s="28"/>
      <c r="C8" s="28"/>
      <c r="D8" s="38"/>
      <c r="E8" s="38"/>
      <c r="F8" s="28"/>
      <c r="G8" s="38"/>
      <c r="H8" s="38"/>
      <c r="I8" s="30"/>
      <c r="J8" s="28"/>
      <c r="K8" s="28"/>
      <c r="L8"/>
      <c r="M8" s="28"/>
      <c r="N8" s="31"/>
      <c r="O8" s="28"/>
      <c r="P8" s="39"/>
      <c r="Q8" s="28"/>
      <c r="R8" s="30"/>
      <c r="S8" s="32"/>
      <c r="T8" s="33"/>
      <c r="U8" s="34"/>
      <c r="V8" s="35"/>
      <c r="W8" s="32"/>
      <c r="X8" s="3"/>
      <c r="Y8" s="36"/>
      <c r="Z8" s="28"/>
      <c r="AA8" s="28"/>
      <c r="AB8" s="30"/>
      <c r="AC8" s="41"/>
      <c r="AD8" s="30"/>
      <c r="AE8" s="30"/>
      <c r="AF8" s="30"/>
      <c r="AG8" s="30"/>
      <c r="AH8" s="30"/>
      <c r="AI8" s="28"/>
      <c r="AJ8" s="30"/>
      <c r="AK8" s="28"/>
      <c r="AL8" s="28"/>
      <c r="AM8" s="28"/>
      <c r="AN8" s="28"/>
      <c r="AO8" s="28"/>
      <c r="AP8" s="28"/>
      <c r="AQ8" s="28"/>
      <c r="AR8" s="28"/>
      <c r="AS8" s="28"/>
      <c r="AT8" s="28"/>
      <c r="AU8" s="32"/>
      <c r="AV8" s="32"/>
      <c r="AW8" s="32"/>
      <c r="AX8" s="28"/>
      <c r="AY8" s="28"/>
      <c r="AZ8" s="28"/>
      <c r="BA8" s="28"/>
      <c r="BB8" s="28"/>
      <c r="BC8" s="28"/>
      <c r="BD8" s="28"/>
      <c r="BE8" s="28"/>
      <c r="BF8" s="28"/>
      <c r="BG8" s="28"/>
      <c r="BH8" s="28"/>
    </row>
    <row r="9" s="3" customFormat="1" ht="34.15" customHeight="1" spans="1:85">
      <c r="A9" s="30"/>
      <c r="B9" s="28"/>
      <c r="C9" s="28"/>
      <c r="D9" s="38"/>
      <c r="E9" s="38"/>
      <c r="F9" s="28"/>
      <c r="G9" s="38"/>
      <c r="H9" s="38"/>
      <c r="I9" s="30"/>
      <c r="J9" s="28"/>
      <c r="K9" s="28"/>
      <c r="L9"/>
      <c r="M9" s="28"/>
      <c r="N9" s="31"/>
      <c r="O9" s="28"/>
      <c r="P9" s="39"/>
      <c r="Q9" s="28"/>
      <c r="R9" s="30"/>
      <c r="S9" s="32"/>
      <c r="T9" s="33"/>
      <c r="U9" s="34"/>
      <c r="V9" s="35"/>
      <c r="W9" s="32"/>
      <c r="X9" s="3"/>
      <c r="Y9" s="36"/>
      <c r="Z9" s="28"/>
      <c r="AA9" s="28"/>
      <c r="AB9" s="30"/>
      <c r="AC9" s="41"/>
      <c r="AD9" s="30"/>
      <c r="AE9" s="30"/>
      <c r="AF9" s="30"/>
      <c r="AG9" s="30"/>
      <c r="AH9" s="30"/>
      <c r="AI9" s="28"/>
      <c r="AJ9" s="30"/>
      <c r="AK9" s="28"/>
      <c r="AL9" s="28"/>
      <c r="AM9" s="28"/>
      <c r="AN9" s="28"/>
      <c r="AO9" s="28"/>
      <c r="AP9" s="28"/>
      <c r="AQ9" s="28"/>
      <c r="AR9" s="28"/>
      <c r="AS9" s="28"/>
      <c r="AT9" s="28"/>
      <c r="AU9" s="32"/>
      <c r="AV9" s="32"/>
      <c r="AW9" s="32"/>
      <c r="AX9" s="28"/>
      <c r="AY9" s="28"/>
      <c r="AZ9" s="28"/>
      <c r="BA9" s="28"/>
      <c r="BB9" s="28"/>
      <c r="BC9" s="28"/>
      <c r="BD9" s="28"/>
      <c r="BE9" s="28"/>
      <c r="BF9" s="28"/>
      <c r="BG9" s="28"/>
      <c r="BH9" s="28"/>
    </row>
    <row r="10" s="3" customFormat="1" ht="32.45" customHeight="1" spans="1:85">
      <c r="A10" s="30"/>
      <c r="B10" s="28"/>
      <c r="C10" s="28"/>
      <c r="D10" s="38"/>
      <c r="E10" s="38"/>
      <c r="F10" s="28"/>
      <c r="G10" s="38"/>
      <c r="H10" s="38"/>
      <c r="I10" s="30"/>
      <c r="J10" s="28"/>
      <c r="K10" s="28"/>
      <c r="L10"/>
      <c r="M10" s="28"/>
      <c r="N10" s="31"/>
      <c r="O10" s="28"/>
      <c r="P10" s="39"/>
      <c r="Q10" s="28"/>
      <c r="R10" s="30"/>
      <c r="S10" s="32"/>
      <c r="T10" s="33"/>
      <c r="U10" s="34"/>
      <c r="V10" s="35"/>
      <c r="W10" s="32"/>
      <c r="X10" s="3"/>
      <c r="Y10" s="36"/>
      <c r="Z10" s="28"/>
      <c r="AA10" s="28"/>
      <c r="AB10" s="30"/>
      <c r="AC10" s="42"/>
      <c r="AD10" s="30"/>
      <c r="AE10" s="30"/>
      <c r="AF10" s="30"/>
      <c r="AG10" s="30"/>
      <c r="AH10" s="30"/>
      <c r="AI10" s="28"/>
      <c r="AJ10" s="30"/>
      <c r="AK10" s="28"/>
      <c r="AL10" s="28"/>
      <c r="AM10" s="28"/>
      <c r="AN10" s="28"/>
      <c r="AO10" s="28"/>
      <c r="AP10" s="28"/>
      <c r="AQ10" s="28"/>
      <c r="AR10" s="28"/>
      <c r="AS10" s="28"/>
      <c r="AT10" s="28"/>
      <c r="AU10" s="32"/>
      <c r="AV10" s="32"/>
      <c r="AW10" s="32"/>
      <c r="AX10" s="28"/>
      <c r="AY10" s="28"/>
      <c r="AZ10" s="28"/>
      <c r="BA10" s="28"/>
      <c r="BB10" s="28"/>
      <c r="BC10" s="28"/>
      <c r="BD10" s="28"/>
      <c r="BE10" s="28"/>
      <c r="BF10" s="28"/>
      <c r="BG10" s="28"/>
      <c r="BH10" s="28"/>
    </row>
    <row r="11" s="3" customFormat="1" ht="29.45" customHeight="1" spans="1:85">
      <c r="A11" s="30"/>
      <c r="B11" s="28"/>
      <c r="C11" s="28"/>
      <c r="D11" s="38"/>
      <c r="E11" s="38"/>
      <c r="F11" s="28"/>
      <c r="G11" s="38"/>
      <c r="H11" s="38"/>
      <c r="I11" s="30"/>
      <c r="J11" s="28"/>
      <c r="K11" s="28"/>
      <c r="L11"/>
      <c r="M11" s="28"/>
      <c r="N11" s="31"/>
      <c r="O11" s="28"/>
      <c r="P11" s="39"/>
      <c r="Q11" s="28"/>
      <c r="R11" s="30"/>
      <c r="S11" s="32"/>
      <c r="T11" s="33"/>
      <c r="U11" s="34"/>
      <c r="V11" s="35"/>
      <c r="W11" s="32"/>
      <c r="X11" s="3"/>
      <c r="Y11" s="36"/>
      <c r="Z11" s="28"/>
      <c r="AA11" s="28"/>
      <c r="AB11" s="30"/>
      <c r="AC11" s="40"/>
      <c r="AD11" s="30"/>
      <c r="AE11" s="30"/>
      <c r="AF11" s="30"/>
      <c r="AG11" s="30"/>
      <c r="AH11" s="30"/>
      <c r="AI11" s="28"/>
      <c r="AJ11" s="30"/>
      <c r="AK11" s="28"/>
      <c r="AL11" s="28"/>
      <c r="AM11" s="28"/>
      <c r="AN11" s="28"/>
      <c r="AO11" s="28"/>
      <c r="AP11" s="28"/>
      <c r="AQ11" s="28"/>
      <c r="AR11" s="28"/>
      <c r="AS11" s="28"/>
      <c r="AT11" s="28"/>
      <c r="AU11" s="32"/>
      <c r="AV11" s="32"/>
      <c r="AW11" s="32"/>
      <c r="AX11" s="28"/>
      <c r="AY11" s="28"/>
      <c r="AZ11" s="28"/>
      <c r="BA11" s="28"/>
      <c r="BB11" s="28"/>
      <c r="BC11" s="28"/>
      <c r="BD11" s="28"/>
      <c r="BE11" s="28"/>
      <c r="BF11" s="28"/>
      <c r="BG11" s="28"/>
      <c r="BH11" s="28"/>
    </row>
    <row r="12" s="3" customFormat="1" ht="41.45" customHeight="1" spans="1:85">
      <c r="A12" s="30"/>
      <c r="B12" s="28"/>
      <c r="C12" s="28"/>
      <c r="D12" s="38"/>
      <c r="E12" s="38"/>
      <c r="F12" s="28"/>
      <c r="G12" s="38"/>
      <c r="H12" s="38"/>
      <c r="I12" s="30"/>
      <c r="J12" s="28"/>
      <c r="K12" s="28"/>
      <c r="L12"/>
      <c r="M12" s="28"/>
      <c r="N12" s="31"/>
      <c r="O12" s="28"/>
      <c r="P12" s="39"/>
      <c r="Q12" s="28"/>
      <c r="R12" s="30"/>
      <c r="S12" s="32"/>
      <c r="T12" s="33"/>
      <c r="U12" s="34"/>
      <c r="V12" s="35"/>
      <c r="W12" s="32"/>
      <c r="X12" s="3"/>
      <c r="Y12" s="36"/>
      <c r="Z12" s="28"/>
      <c r="AA12" s="28"/>
      <c r="AB12" s="30"/>
      <c r="AC12" s="41"/>
      <c r="AD12" s="30"/>
      <c r="AE12" s="30"/>
      <c r="AF12" s="30"/>
      <c r="AG12" s="30"/>
      <c r="AH12" s="30"/>
      <c r="AI12" s="28"/>
      <c r="AJ12" s="30"/>
      <c r="AK12" s="28"/>
      <c r="AL12" s="28"/>
      <c r="AM12" s="28"/>
      <c r="AN12" s="28"/>
      <c r="AO12" s="28"/>
      <c r="AP12" s="28"/>
      <c r="AQ12" s="28"/>
      <c r="AR12" s="28"/>
      <c r="AS12" s="28"/>
      <c r="AT12" s="28"/>
      <c r="AU12" s="32"/>
      <c r="AV12" s="32"/>
      <c r="AW12" s="32"/>
      <c r="AX12" s="28"/>
      <c r="AY12" s="28"/>
      <c r="AZ12" s="28"/>
      <c r="BA12" s="28"/>
      <c r="BB12" s="28"/>
      <c r="BC12" s="28"/>
      <c r="BD12" s="28"/>
      <c r="BE12" s="28"/>
      <c r="BF12" s="28"/>
      <c r="BG12" s="28"/>
      <c r="BH12" s="28"/>
    </row>
    <row r="13" s="3" customFormat="1" ht="30" customHeight="1" spans="1:85">
      <c r="A13" s="28"/>
      <c r="B13" s="28"/>
      <c r="C13" s="28"/>
      <c r="D13" s="38"/>
      <c r="E13" s="38"/>
      <c r="F13" s="28"/>
      <c r="G13" s="38"/>
      <c r="H13" s="38"/>
      <c r="I13" s="30"/>
      <c r="J13" s="28"/>
      <c r="K13" s="28"/>
      <c r="L13"/>
      <c r="M13" s="28"/>
      <c r="N13" s="31"/>
      <c r="O13" s="28"/>
      <c r="P13" s="39"/>
      <c r="Q13" s="28"/>
      <c r="R13" s="30"/>
      <c r="S13" s="32"/>
      <c r="T13" s="33"/>
      <c r="U13" s="34"/>
      <c r="V13" s="35"/>
      <c r="W13" s="32"/>
      <c r="X13" s="3"/>
      <c r="Y13" s="36"/>
      <c r="Z13" s="28"/>
      <c r="AA13" s="28"/>
      <c r="AB13" s="30"/>
      <c r="AC13" s="41"/>
      <c r="AD13" s="30"/>
      <c r="AE13" s="30"/>
      <c r="AF13" s="30"/>
      <c r="AG13" s="30"/>
      <c r="AH13" s="30"/>
      <c r="AI13" s="28"/>
      <c r="AJ13" s="30"/>
      <c r="AK13" s="28"/>
      <c r="AL13" s="28"/>
      <c r="AM13" s="28"/>
      <c r="AN13" s="28"/>
      <c r="AO13" s="28"/>
      <c r="AP13" s="28"/>
      <c r="AQ13" s="28"/>
      <c r="AR13" s="28"/>
      <c r="AS13" s="28"/>
      <c r="AT13" s="28"/>
      <c r="AU13" s="32"/>
      <c r="AV13" s="32"/>
      <c r="AW13" s="32"/>
      <c r="AX13" s="28"/>
      <c r="AY13" s="28"/>
      <c r="AZ13" s="28"/>
      <c r="BA13" s="28"/>
      <c r="BB13" s="28"/>
      <c r="BC13" s="28"/>
      <c r="BD13" s="28"/>
      <c r="BE13" s="28"/>
      <c r="BF13" s="28"/>
      <c r="BG13" s="28"/>
      <c r="BH13" s="28"/>
    </row>
    <row r="14" s="3" customFormat="1" ht="28.15" customHeight="1" spans="1:85">
      <c r="A14" s="28"/>
      <c r="B14" s="28"/>
      <c r="C14" s="28"/>
      <c r="D14" s="38"/>
      <c r="E14" s="38"/>
      <c r="F14" s="28"/>
      <c r="G14" s="38"/>
      <c r="H14" s="38"/>
      <c r="I14" s="30"/>
      <c r="J14" s="28"/>
      <c r="K14" s="28"/>
      <c r="L14"/>
      <c r="M14" s="28"/>
      <c r="N14" s="31"/>
      <c r="O14" s="28"/>
      <c r="P14" s="39"/>
      <c r="Q14" s="28"/>
      <c r="R14" s="30"/>
      <c r="S14" s="32"/>
      <c r="T14" s="33"/>
      <c r="U14" s="34"/>
      <c r="V14" s="35"/>
      <c r="W14" s="32"/>
      <c r="X14" s="3"/>
      <c r="Y14" s="36"/>
      <c r="Z14" s="28"/>
      <c r="AA14" s="28"/>
      <c r="AB14" s="30"/>
      <c r="AC14" s="40"/>
      <c r="AD14" s="30"/>
      <c r="AE14" s="30"/>
      <c r="AF14" s="30"/>
      <c r="AG14" s="30"/>
      <c r="AH14" s="30"/>
      <c r="AI14" s="28"/>
      <c r="AJ14" s="30"/>
      <c r="AK14" s="28"/>
      <c r="AL14" s="28"/>
      <c r="AM14" s="28"/>
      <c r="AN14" s="28"/>
      <c r="AO14" s="28"/>
      <c r="AP14" s="28"/>
      <c r="AQ14" s="28"/>
      <c r="AR14" s="28"/>
      <c r="AS14" s="28"/>
      <c r="AT14" s="28"/>
      <c r="AU14" s="32"/>
      <c r="AV14" s="32"/>
      <c r="AW14" s="32"/>
      <c r="AX14" s="28"/>
      <c r="AY14" s="28"/>
      <c r="AZ14" s="28"/>
      <c r="BA14" s="28"/>
      <c r="BB14" s="28"/>
      <c r="BC14" s="28"/>
      <c r="BD14" s="28"/>
      <c r="BE14" s="28"/>
      <c r="BF14" s="28"/>
      <c r="BG14" s="28"/>
      <c r="BH14" s="28"/>
    </row>
    <row r="15" s="3" customFormat="1" ht="28.15" customHeight="1" spans="1:85">
      <c r="A15" s="28"/>
      <c r="B15" s="28"/>
      <c r="C15" s="28"/>
      <c r="D15" s="38"/>
      <c r="E15" s="38"/>
      <c r="F15" s="30"/>
      <c r="G15" s="38"/>
      <c r="H15" s="38"/>
      <c r="I15" s="30"/>
      <c r="J15" s="28"/>
      <c r="K15" s="28"/>
      <c r="L15"/>
      <c r="M15" s="28"/>
      <c r="N15" s="31"/>
      <c r="O15" s="28"/>
      <c r="P15" s="39"/>
      <c r="Q15" s="28"/>
      <c r="R15" s="30"/>
      <c r="S15" s="32"/>
      <c r="T15" s="33"/>
      <c r="U15" s="34"/>
      <c r="V15" s="35"/>
      <c r="W15" s="32"/>
      <c r="X15" s="3"/>
      <c r="Y15" s="36"/>
      <c r="Z15" s="28"/>
      <c r="AA15" s="28"/>
      <c r="AB15" s="30"/>
      <c r="AC15" s="41"/>
      <c r="AD15" s="30"/>
      <c r="AE15" s="30"/>
      <c r="AF15" s="30"/>
      <c r="AG15" s="30"/>
      <c r="AH15" s="30"/>
      <c r="AI15" s="28"/>
      <c r="AJ15" s="30"/>
      <c r="AK15" s="28"/>
      <c r="AL15" s="28"/>
      <c r="AM15" s="28"/>
      <c r="AN15" s="28"/>
      <c r="AO15" s="28"/>
      <c r="AP15" s="28"/>
      <c r="AQ15" s="28"/>
      <c r="AR15" s="28"/>
      <c r="AS15" s="28"/>
      <c r="AT15" s="28"/>
      <c r="AU15" s="32"/>
      <c r="AV15" s="32"/>
      <c r="AW15" s="32"/>
      <c r="AX15" s="28"/>
      <c r="AY15" s="28"/>
      <c r="AZ15" s="28"/>
      <c r="BA15" s="28"/>
      <c r="BB15" s="28"/>
      <c r="BC15" s="28"/>
      <c r="BD15" s="28"/>
      <c r="BE15" s="28"/>
      <c r="BF15" s="28"/>
      <c r="BG15" s="28"/>
      <c r="BH15" s="28"/>
    </row>
    <row r="16" s="3" customFormat="1" ht="28.9" customHeight="1" spans="1:85">
      <c r="A16" s="28"/>
      <c r="B16" s="28"/>
      <c r="C16" s="28"/>
      <c r="D16" s="38"/>
      <c r="E16" s="38"/>
      <c r="F16" s="28"/>
      <c r="G16" s="38"/>
      <c r="H16" s="38"/>
      <c r="I16" s="30"/>
      <c r="J16" s="28"/>
      <c r="K16" s="28"/>
      <c r="L16"/>
      <c r="M16" s="28"/>
      <c r="N16" s="31"/>
      <c r="O16" s="28"/>
      <c r="P16" s="39"/>
      <c r="Q16" s="28"/>
      <c r="R16" s="30"/>
      <c r="S16" s="32"/>
      <c r="T16" s="33"/>
      <c r="U16" s="34"/>
      <c r="V16" s="35"/>
      <c r="W16" s="32"/>
      <c r="X16" s="3"/>
      <c r="Y16" s="36"/>
      <c r="Z16" s="28"/>
      <c r="AA16" s="28"/>
      <c r="AB16" s="30"/>
      <c r="AC16" s="42"/>
      <c r="AD16" s="30"/>
      <c r="AE16" s="30"/>
      <c r="AF16" s="30"/>
      <c r="AG16" s="30"/>
      <c r="AH16" s="30"/>
      <c r="AI16" s="28"/>
      <c r="AJ16" s="30"/>
      <c r="AK16" s="28"/>
      <c r="AL16" s="28"/>
      <c r="AM16" s="28"/>
      <c r="AN16" s="28"/>
      <c r="AO16" s="28"/>
      <c r="AP16" s="28"/>
      <c r="AQ16" s="28"/>
      <c r="AR16" s="28"/>
      <c r="AS16" s="28"/>
      <c r="AT16" s="28"/>
      <c r="AU16" s="32"/>
      <c r="AV16" s="32"/>
      <c r="AW16" s="32"/>
      <c r="AX16" s="28"/>
      <c r="AY16" s="28"/>
      <c r="AZ16" s="28"/>
      <c r="BA16" s="28"/>
      <c r="BB16" s="28"/>
      <c r="BC16" s="28"/>
      <c r="BD16" s="28"/>
      <c r="BE16" s="28"/>
      <c r="BF16" s="28"/>
      <c r="BG16" s="28"/>
      <c r="BH16" s="28"/>
    </row>
    <row r="17" s="3" customFormat="1" ht="28.9" customHeight="1" spans="1:60">
      <c r="A17" s="28"/>
      <c r="B17" s="28"/>
      <c r="C17" s="28"/>
      <c r="D17" s="38"/>
      <c r="E17" s="38"/>
      <c r="F17" s="28"/>
      <c r="G17" s="38"/>
      <c r="H17" s="38"/>
      <c r="I17" s="30"/>
      <c r="J17" s="28"/>
      <c r="K17" s="28"/>
      <c r="L17"/>
      <c r="M17" s="28"/>
      <c r="N17" s="31"/>
      <c r="O17" s="28"/>
      <c r="P17" s="39"/>
      <c r="Q17" s="28"/>
      <c r="R17" s="30"/>
      <c r="S17" s="32"/>
      <c r="T17" s="33"/>
      <c r="U17" s="34"/>
      <c r="V17" s="35"/>
      <c r="W17" s="32"/>
      <c r="X17" s="3"/>
      <c r="Y17" s="36"/>
      <c r="Z17" s="28"/>
      <c r="AA17" s="28"/>
      <c r="AB17" s="30"/>
      <c r="AC17" s="40"/>
      <c r="AD17" s="30"/>
      <c r="AE17" s="30"/>
      <c r="AF17" s="30"/>
      <c r="AG17" s="30"/>
      <c r="AH17" s="30"/>
      <c r="AI17" s="28"/>
      <c r="AJ17" s="30"/>
      <c r="AK17" s="28"/>
      <c r="AL17" s="28"/>
      <c r="AM17" s="28"/>
      <c r="AN17" s="28"/>
      <c r="AO17" s="28"/>
      <c r="AP17" s="28"/>
      <c r="AQ17" s="28"/>
      <c r="AR17" s="28"/>
      <c r="AS17" s="28"/>
      <c r="AT17" s="28"/>
      <c r="AU17" s="32"/>
      <c r="AV17" s="32"/>
      <c r="AW17" s="32"/>
      <c r="AX17" s="28"/>
      <c r="AY17" s="28"/>
      <c r="AZ17" s="28"/>
      <c r="BA17" s="28"/>
      <c r="BB17" s="28"/>
      <c r="BC17" s="28"/>
      <c r="BD17" s="28"/>
      <c r="BE17" s="28"/>
      <c r="BF17" s="28"/>
      <c r="BG17" s="28"/>
      <c r="BH17" s="28"/>
    </row>
    <row r="18" s="3" customFormat="1" ht="33.6" customHeight="1" spans="1:60">
      <c r="A18" s="28"/>
      <c r="B18" s="28"/>
      <c r="C18" s="28"/>
      <c r="D18" s="38"/>
      <c r="E18" s="38"/>
      <c r="F18" s="28"/>
      <c r="G18" s="38"/>
      <c r="H18" s="38"/>
      <c r="I18" s="30"/>
      <c r="J18" s="28"/>
      <c r="K18" s="28"/>
      <c r="L18"/>
      <c r="M18" s="28"/>
      <c r="N18" s="31"/>
      <c r="O18" s="28"/>
      <c r="P18" s="39"/>
      <c r="Q18" s="28"/>
      <c r="R18" s="30"/>
      <c r="S18" s="32"/>
      <c r="T18" s="33"/>
      <c r="U18" s="34"/>
      <c r="V18" s="35"/>
      <c r="W18" s="32"/>
      <c r="X18" s="3"/>
      <c r="Y18" s="36"/>
      <c r="Z18" s="28"/>
      <c r="AA18" s="28"/>
      <c r="AB18" s="30"/>
      <c r="AC18" s="42"/>
      <c r="AD18" s="30"/>
      <c r="AE18" s="30"/>
      <c r="AF18" s="30"/>
      <c r="AG18" s="30"/>
      <c r="AH18" s="30"/>
      <c r="AI18" s="28"/>
      <c r="AJ18" s="30"/>
      <c r="AK18" s="28"/>
      <c r="AL18" s="28"/>
      <c r="AM18" s="28"/>
      <c r="AN18" s="28"/>
      <c r="AO18" s="28"/>
      <c r="AP18" s="28"/>
      <c r="AQ18" s="28"/>
      <c r="AR18" s="28"/>
      <c r="AS18" s="28"/>
      <c r="AT18" s="28"/>
      <c r="AU18" s="32"/>
      <c r="AV18" s="32"/>
      <c r="AW18" s="32"/>
      <c r="AX18" s="28"/>
      <c r="AY18" s="28"/>
      <c r="AZ18" s="28"/>
      <c r="BA18" s="28"/>
      <c r="BB18" s="28"/>
      <c r="BC18" s="28"/>
      <c r="BD18" s="28"/>
      <c r="BE18" s="28"/>
      <c r="BF18" s="28"/>
      <c r="BG18" s="28"/>
      <c r="BH18" s="28"/>
    </row>
    <row r="19" s="3" customFormat="1" ht="31.15" customHeight="1" spans="1:60">
      <c r="A19" s="28"/>
      <c r="B19" s="28"/>
      <c r="C19" s="28"/>
      <c r="D19" s="38"/>
      <c r="E19" s="38"/>
      <c r="F19" s="28"/>
      <c r="G19" s="38"/>
      <c r="H19" s="38"/>
      <c r="I19" s="30"/>
      <c r="J19" s="28"/>
      <c r="K19" s="28"/>
      <c r="L19"/>
      <c r="M19" s="28"/>
      <c r="N19" s="31"/>
      <c r="O19" s="28"/>
      <c r="P19" s="39"/>
      <c r="Q19" s="28"/>
      <c r="R19" s="30"/>
      <c r="S19" s="32"/>
      <c r="T19" s="33"/>
      <c r="U19" s="34"/>
      <c r="V19" s="35"/>
      <c r="W19" s="32"/>
      <c r="X19" s="3"/>
      <c r="Y19" s="36"/>
      <c r="Z19" s="28"/>
      <c r="AA19" s="28"/>
      <c r="AB19" s="30"/>
      <c r="AC19" s="42"/>
      <c r="AD19" s="30"/>
      <c r="AE19" s="30"/>
      <c r="AF19" s="30"/>
      <c r="AG19" s="30"/>
      <c r="AH19" s="30"/>
      <c r="AI19" s="28"/>
      <c r="AJ19" s="30"/>
      <c r="AK19" s="28"/>
      <c r="AL19" s="28"/>
      <c r="AM19" s="28"/>
      <c r="AN19" s="28"/>
      <c r="AO19" s="28"/>
      <c r="AP19" s="28"/>
      <c r="AQ19" s="28"/>
      <c r="AR19" s="28"/>
      <c r="AS19" s="28"/>
      <c r="AT19" s="28"/>
      <c r="AU19" s="32"/>
      <c r="AV19" s="32"/>
      <c r="AW19" s="32"/>
      <c r="AX19" s="28"/>
      <c r="AY19" s="28"/>
      <c r="AZ19" s="28"/>
      <c r="BA19" s="28"/>
      <c r="BB19" s="28"/>
      <c r="BC19" s="28"/>
      <c r="BD19" s="28"/>
      <c r="BE19" s="28"/>
      <c r="BF19" s="28"/>
      <c r="BG19" s="28"/>
      <c r="BH19" s="28"/>
    </row>
    <row r="20" s="3" customFormat="1" ht="28.9" customHeight="1" spans="1:60">
      <c r="A20" s="28"/>
      <c r="B20" s="28"/>
      <c r="C20" s="28"/>
      <c r="D20" s="38"/>
      <c r="E20" s="38"/>
      <c r="F20" s="28"/>
      <c r="G20" s="38"/>
      <c r="H20" s="38"/>
      <c r="I20" s="30"/>
      <c r="J20" s="28"/>
      <c r="K20" s="28"/>
      <c r="L20"/>
      <c r="M20" s="28"/>
      <c r="N20" s="31"/>
      <c r="O20" s="28"/>
      <c r="P20" s="39"/>
      <c r="Q20" s="28"/>
      <c r="R20" s="30"/>
      <c r="S20" s="32"/>
      <c r="T20" s="33"/>
      <c r="U20" s="34"/>
      <c r="V20" s="35"/>
      <c r="W20" s="32"/>
      <c r="X20" s="3"/>
      <c r="Y20" s="36"/>
      <c r="Z20" s="28"/>
      <c r="AA20" s="28"/>
      <c r="AB20" s="30"/>
      <c r="AC20" s="43"/>
      <c r="AD20" s="30"/>
      <c r="AE20" s="30"/>
      <c r="AF20" s="30"/>
      <c r="AG20" s="30"/>
      <c r="AH20" s="30"/>
      <c r="AI20" s="28"/>
      <c r="AJ20" s="30"/>
      <c r="AK20" s="28"/>
      <c r="AL20" s="28"/>
      <c r="AM20" s="28"/>
      <c r="AN20" s="28"/>
      <c r="AO20" s="28"/>
      <c r="AP20" s="28"/>
      <c r="AQ20" s="28"/>
      <c r="AR20" s="28"/>
      <c r="AS20" s="28"/>
      <c r="AT20" s="28"/>
      <c r="AU20" s="32"/>
      <c r="AV20" s="32"/>
      <c r="AW20" s="32"/>
      <c r="AX20" s="28"/>
      <c r="AY20" s="28"/>
      <c r="AZ20" s="28"/>
      <c r="BA20" s="28"/>
      <c r="BB20" s="28"/>
      <c r="BC20" s="28"/>
      <c r="BD20" s="28"/>
      <c r="BE20" s="28"/>
      <c r="BF20" s="28"/>
      <c r="BG20" s="28"/>
      <c r="BH20" s="28"/>
    </row>
    <row r="21" s="3" customFormat="1" ht="34.15" customHeight="1" spans="1:60">
      <c r="A21" s="28"/>
      <c r="B21" s="28"/>
      <c r="C21" s="28"/>
      <c r="D21" s="38"/>
      <c r="E21" s="38"/>
      <c r="F21" s="28"/>
      <c r="G21" s="38"/>
      <c r="H21" s="38"/>
      <c r="I21" s="30"/>
      <c r="J21" s="28"/>
      <c r="K21" s="28"/>
      <c r="L21"/>
      <c r="M21" s="28"/>
      <c r="N21" s="31"/>
      <c r="O21" s="28"/>
      <c r="P21" s="39"/>
      <c r="Q21" s="28"/>
      <c r="R21" s="30"/>
      <c r="S21" s="32"/>
      <c r="T21" s="33"/>
      <c r="U21" s="34"/>
      <c r="V21" s="35"/>
      <c r="W21" s="32"/>
      <c r="X21" s="3"/>
      <c r="Y21" s="36"/>
      <c r="Z21" s="28"/>
      <c r="AA21" s="28"/>
      <c r="AB21" s="30"/>
      <c r="AC21" s="40"/>
      <c r="AD21" s="30"/>
      <c r="AE21" s="30"/>
      <c r="AF21" s="30"/>
      <c r="AG21" s="30"/>
      <c r="AH21" s="30"/>
      <c r="AI21" s="28"/>
      <c r="AJ21" s="30"/>
      <c r="AK21" s="28"/>
      <c r="AL21" s="28"/>
      <c r="AM21" s="28"/>
      <c r="AN21" s="28"/>
      <c r="AO21" s="28"/>
      <c r="AP21" s="28"/>
      <c r="AQ21" s="28"/>
      <c r="AR21" s="28"/>
      <c r="AS21" s="28"/>
      <c r="AT21" s="28"/>
      <c r="AU21" s="32"/>
      <c r="AV21" s="32"/>
      <c r="AW21" s="32"/>
      <c r="AX21" s="28"/>
      <c r="AY21" s="28"/>
      <c r="AZ21" s="28"/>
      <c r="BA21" s="28"/>
      <c r="BB21" s="28"/>
      <c r="BC21" s="28"/>
      <c r="BD21" s="28"/>
      <c r="BE21" s="28"/>
      <c r="BF21" s="28"/>
      <c r="BG21" s="28"/>
      <c r="BH21" s="28"/>
    </row>
    <row r="22" s="3" customFormat="1" ht="35.45" customHeight="1" spans="1:60">
      <c r="A22" s="28"/>
      <c r="B22" s="28"/>
      <c r="C22" s="28"/>
      <c r="D22" s="38"/>
      <c r="E22" s="38"/>
      <c r="F22" s="28"/>
      <c r="G22" s="38"/>
      <c r="H22" s="38"/>
      <c r="I22" s="30"/>
      <c r="J22" s="28"/>
      <c r="K22" s="28"/>
      <c r="L22"/>
      <c r="M22" s="28"/>
      <c r="N22" s="31"/>
      <c r="O22" s="28"/>
      <c r="P22" s="39"/>
      <c r="Q22" s="28"/>
      <c r="R22" s="30"/>
      <c r="S22" s="32"/>
      <c r="T22" s="33"/>
      <c r="U22" s="34"/>
      <c r="V22" s="35"/>
      <c r="W22" s="32"/>
      <c r="X22" s="3"/>
      <c r="Y22" s="36"/>
      <c r="Z22" s="28"/>
      <c r="AA22" s="28"/>
      <c r="AB22" s="30"/>
      <c r="AC22" s="43"/>
      <c r="AD22" s="30"/>
      <c r="AE22" s="30"/>
      <c r="AF22" s="30"/>
      <c r="AG22" s="30"/>
      <c r="AH22" s="30"/>
      <c r="AI22" s="28"/>
      <c r="AJ22" s="30"/>
      <c r="AK22" s="28"/>
      <c r="AL22" s="28"/>
      <c r="AM22" s="28"/>
      <c r="AN22" s="28"/>
      <c r="AO22" s="28"/>
      <c r="AP22" s="28"/>
      <c r="AQ22" s="28"/>
      <c r="AR22" s="28"/>
      <c r="AS22" s="28"/>
      <c r="AT22" s="28"/>
      <c r="AU22" s="32"/>
      <c r="AV22" s="32"/>
      <c r="AW22" s="32"/>
      <c r="AX22" s="28"/>
      <c r="AY22" s="28"/>
      <c r="AZ22" s="28"/>
      <c r="BA22" s="28"/>
      <c r="BB22" s="28"/>
      <c r="BC22" s="28"/>
      <c r="BD22" s="28"/>
      <c r="BE22" s="28"/>
      <c r="BF22" s="28"/>
      <c r="BG22" s="28"/>
      <c r="BH22" s="28"/>
    </row>
    <row r="23" s="3" customFormat="1" ht="34.9" customHeight="1" spans="1:60">
      <c r="A23" s="28"/>
      <c r="B23" s="28"/>
      <c r="C23" s="28"/>
      <c r="D23" s="38"/>
      <c r="E23" s="38"/>
      <c r="F23" s="28"/>
      <c r="G23" s="38"/>
      <c r="H23" s="38"/>
      <c r="I23" s="30"/>
      <c r="J23" s="28"/>
      <c r="K23" s="28"/>
      <c r="L23"/>
      <c r="M23" s="28"/>
      <c r="N23" s="31"/>
      <c r="O23" s="28"/>
      <c r="P23" s="39"/>
      <c r="Q23" s="28"/>
      <c r="R23" s="30"/>
      <c r="S23" s="32"/>
      <c r="T23" s="33"/>
      <c r="U23" s="34"/>
      <c r="V23" s="35"/>
      <c r="W23" s="32"/>
      <c r="X23" s="3"/>
      <c r="Y23" s="36"/>
      <c r="Z23" s="28"/>
      <c r="AA23" s="28"/>
      <c r="AB23" s="30"/>
      <c r="AC23" s="40"/>
      <c r="AD23" s="30"/>
      <c r="AE23" s="30"/>
      <c r="AF23" s="30"/>
      <c r="AG23" s="30"/>
      <c r="AH23" s="30"/>
      <c r="AI23" s="28"/>
      <c r="AJ23" s="30"/>
      <c r="AK23" s="28"/>
      <c r="AL23" s="28"/>
      <c r="AM23" s="28"/>
      <c r="AN23" s="28"/>
      <c r="AO23" s="28"/>
      <c r="AP23" s="28"/>
      <c r="AQ23" s="28"/>
      <c r="AR23" s="28"/>
      <c r="AS23" s="28"/>
      <c r="AT23" s="28"/>
      <c r="AU23" s="32"/>
      <c r="AV23" s="32"/>
      <c r="AW23" s="32"/>
      <c r="AX23" s="28"/>
      <c r="AY23" s="28"/>
      <c r="AZ23" s="28"/>
      <c r="BA23" s="28"/>
      <c r="BB23" s="28"/>
      <c r="BC23" s="28"/>
      <c r="BD23" s="28"/>
      <c r="BE23" s="28"/>
      <c r="BF23" s="28"/>
      <c r="BG23" s="28"/>
      <c r="BH23" s="28"/>
    </row>
    <row r="24" s="3" customFormat="1" ht="33" customHeight="1" spans="1:60">
      <c r="A24" s="28"/>
      <c r="B24" s="28"/>
      <c r="C24" s="28"/>
      <c r="D24" s="38"/>
      <c r="E24" s="38"/>
      <c r="F24" s="28"/>
      <c r="G24" s="38"/>
      <c r="H24" s="38"/>
      <c r="I24" s="30"/>
      <c r="J24" s="28"/>
      <c r="K24" s="28"/>
      <c r="L24"/>
      <c r="M24" s="28"/>
      <c r="N24" s="31"/>
      <c r="O24" s="28"/>
      <c r="P24" s="39"/>
      <c r="Q24" s="28"/>
      <c r="R24" s="30"/>
      <c r="S24" s="32"/>
      <c r="T24" s="33"/>
      <c r="U24" s="34"/>
      <c r="V24" s="35"/>
      <c r="W24" s="32"/>
      <c r="X24" s="3"/>
      <c r="Y24" s="36"/>
      <c r="Z24" s="28"/>
      <c r="AA24" s="28"/>
      <c r="AB24" s="30"/>
      <c r="AC24" s="43"/>
      <c r="AD24" s="30"/>
      <c r="AE24" s="30"/>
      <c r="AF24" s="30"/>
      <c r="AG24" s="30"/>
      <c r="AH24" s="30"/>
      <c r="AI24" s="28"/>
      <c r="AJ24" s="30"/>
      <c r="AK24" s="28"/>
      <c r="AL24" s="28"/>
      <c r="AM24" s="28"/>
      <c r="AN24" s="28"/>
      <c r="AO24" s="28"/>
      <c r="AP24" s="28"/>
      <c r="AQ24" s="28"/>
      <c r="AR24" s="28"/>
      <c r="AS24" s="28"/>
      <c r="AT24" s="28"/>
      <c r="AU24" s="32"/>
      <c r="AV24" s="32"/>
      <c r="AW24" s="32"/>
      <c r="AX24" s="28"/>
      <c r="AY24" s="28"/>
      <c r="AZ24" s="28"/>
      <c r="BA24" s="28"/>
      <c r="BB24" s="28"/>
      <c r="BC24" s="28"/>
      <c r="BD24" s="28"/>
      <c r="BE24" s="28"/>
      <c r="BF24" s="28"/>
      <c r="BG24" s="28"/>
      <c r="BH24" s="28"/>
    </row>
    <row r="25" s="3" customFormat="1" ht="28.9" customHeight="1" spans="1:60">
      <c r="A25" s="28"/>
      <c r="B25" s="28"/>
      <c r="C25" s="28"/>
      <c r="D25" s="38"/>
      <c r="E25" s="38"/>
      <c r="F25" s="28"/>
      <c r="G25" s="38"/>
      <c r="H25" s="38"/>
      <c r="I25" s="30"/>
      <c r="J25" s="28"/>
      <c r="K25" s="28"/>
      <c r="L25"/>
      <c r="M25" s="28"/>
      <c r="N25" s="31"/>
      <c r="O25" s="28"/>
      <c r="P25" s="39"/>
      <c r="Q25" s="28"/>
      <c r="R25" s="30"/>
      <c r="S25" s="32"/>
      <c r="T25" s="33"/>
      <c r="U25" s="34"/>
      <c r="V25" s="35"/>
      <c r="W25" s="32"/>
      <c r="X25" s="3"/>
      <c r="Y25" s="36"/>
      <c r="Z25" s="28"/>
      <c r="AA25" s="28"/>
      <c r="AB25" s="30"/>
      <c r="AC25" s="43"/>
      <c r="AD25" s="30"/>
      <c r="AE25" s="30"/>
      <c r="AF25" s="30"/>
      <c r="AG25" s="30"/>
      <c r="AH25" s="30"/>
      <c r="AI25" s="28"/>
      <c r="AJ25" s="30"/>
      <c r="AK25" s="28"/>
      <c r="AL25" s="28"/>
      <c r="AM25" s="28"/>
      <c r="AN25" s="28"/>
      <c r="AO25" s="28"/>
      <c r="AP25" s="28"/>
      <c r="AQ25" s="28"/>
      <c r="AR25" s="28"/>
      <c r="AS25" s="28"/>
      <c r="AT25" s="28"/>
      <c r="AU25" s="32"/>
      <c r="AV25" s="32"/>
      <c r="AW25" s="32"/>
      <c r="AX25" s="28"/>
      <c r="AY25" s="28"/>
      <c r="AZ25" s="28"/>
      <c r="BA25" s="28"/>
      <c r="BB25" s="28"/>
      <c r="BC25" s="28"/>
      <c r="BD25" s="28"/>
      <c r="BE25" s="28"/>
      <c r="BF25" s="28"/>
      <c r="BG25" s="28"/>
      <c r="BH25" s="28"/>
    </row>
    <row r="26" s="3" customFormat="1" ht="27.6" customHeight="1" spans="1:60">
      <c r="A26" s="28"/>
      <c r="B26" s="28"/>
      <c r="C26" s="28"/>
      <c r="D26" s="38"/>
      <c r="E26" s="38"/>
      <c r="F26" s="28"/>
      <c r="G26" s="38"/>
      <c r="H26" s="38"/>
      <c r="I26" s="30"/>
      <c r="J26" s="28"/>
      <c r="K26" s="28"/>
      <c r="L26"/>
      <c r="M26" s="28"/>
      <c r="N26" s="31"/>
      <c r="O26" s="28"/>
      <c r="P26" s="39"/>
      <c r="Q26" s="28"/>
      <c r="R26" s="30"/>
      <c r="S26" s="32"/>
      <c r="T26" s="33"/>
      <c r="U26" s="34"/>
      <c r="V26" s="35"/>
      <c r="W26" s="32"/>
      <c r="X26" s="3"/>
      <c r="Y26" s="36"/>
      <c r="Z26" s="28"/>
      <c r="AA26" s="28"/>
      <c r="AB26" s="30"/>
      <c r="AC26" s="43"/>
      <c r="AD26" s="30"/>
      <c r="AE26" s="30"/>
      <c r="AF26" s="30"/>
      <c r="AG26" s="30"/>
      <c r="AH26" s="30"/>
      <c r="AI26" s="28"/>
      <c r="AJ26" s="30"/>
      <c r="AK26" s="28"/>
      <c r="AL26" s="28"/>
      <c r="AM26" s="28"/>
      <c r="AN26" s="28"/>
      <c r="AO26" s="28"/>
      <c r="AP26" s="28"/>
      <c r="AQ26" s="28"/>
      <c r="AR26" s="28"/>
      <c r="AS26" s="28"/>
      <c r="AT26" s="28"/>
      <c r="AU26" s="32"/>
      <c r="AV26" s="32"/>
      <c r="AW26" s="32"/>
      <c r="AX26" s="28"/>
      <c r="AY26" s="28"/>
      <c r="AZ26" s="28"/>
      <c r="BA26" s="28"/>
      <c r="BB26" s="28"/>
      <c r="BC26" s="28"/>
      <c r="BD26" s="28"/>
      <c r="BE26" s="28"/>
      <c r="BF26" s="28"/>
      <c r="BG26" s="28"/>
      <c r="BH26" s="28"/>
    </row>
    <row r="27" s="3" customFormat="1" ht="33" customHeight="1" spans="1:60">
      <c r="A27" s="28"/>
      <c r="B27" s="28"/>
      <c r="C27" s="28"/>
      <c r="D27" s="38"/>
      <c r="E27" s="38"/>
      <c r="F27" s="28"/>
      <c r="G27" s="38"/>
      <c r="H27" s="38"/>
      <c r="I27" s="30"/>
      <c r="J27" s="28"/>
      <c r="K27" s="28"/>
      <c r="L27"/>
      <c r="M27" s="28"/>
      <c r="N27" s="31"/>
      <c r="O27" s="28"/>
      <c r="P27" s="39"/>
      <c r="Q27" s="28"/>
      <c r="R27" s="30"/>
      <c r="S27" s="32"/>
      <c r="T27" s="33"/>
      <c r="U27" s="34"/>
      <c r="V27" s="35"/>
      <c r="W27" s="32"/>
      <c r="X27" s="3"/>
      <c r="Y27" s="36"/>
      <c r="Z27" s="28"/>
      <c r="AA27" s="28"/>
      <c r="AB27" s="30"/>
      <c r="AC27" s="43"/>
      <c r="AD27" s="30"/>
      <c r="AE27" s="30"/>
      <c r="AF27" s="30"/>
      <c r="AG27" s="30"/>
      <c r="AH27" s="30"/>
      <c r="AI27" s="28"/>
      <c r="AJ27" s="30"/>
      <c r="AK27" s="28"/>
      <c r="AL27" s="28"/>
      <c r="AM27" s="28"/>
      <c r="AN27" s="28"/>
      <c r="AO27" s="28"/>
      <c r="AP27" s="28"/>
      <c r="AQ27" s="28"/>
      <c r="AR27" s="28"/>
      <c r="AS27" s="28"/>
      <c r="AT27" s="28"/>
      <c r="AU27" s="32"/>
      <c r="AV27" s="32"/>
      <c r="AW27" s="32"/>
      <c r="AX27" s="28"/>
      <c r="AY27" s="28"/>
      <c r="AZ27" s="28"/>
      <c r="BA27" s="28"/>
      <c r="BB27" s="28"/>
      <c r="BC27" s="28"/>
      <c r="BD27" s="28"/>
      <c r="BE27" s="28"/>
      <c r="BF27" s="28"/>
      <c r="BG27" s="28"/>
      <c r="BH27" s="28"/>
    </row>
    <row r="28" s="3" customFormat="1" ht="28.9" customHeight="1" spans="1:60">
      <c r="A28" s="28"/>
      <c r="B28" s="28"/>
      <c r="C28" s="28"/>
      <c r="D28" s="38"/>
      <c r="E28" s="38"/>
      <c r="F28" s="28"/>
      <c r="G28" s="38"/>
      <c r="H28" s="38"/>
      <c r="I28" s="30"/>
      <c r="J28" s="28"/>
      <c r="K28" s="28"/>
      <c r="L28"/>
      <c r="M28" s="28"/>
      <c r="N28" s="31"/>
      <c r="O28" s="28"/>
      <c r="P28" s="39"/>
      <c r="Q28" s="28"/>
      <c r="R28" s="30"/>
      <c r="S28" s="32"/>
      <c r="T28" s="33"/>
      <c r="U28" s="34"/>
      <c r="V28" s="35"/>
      <c r="W28" s="32"/>
      <c r="X28" s="3"/>
      <c r="Y28" s="36"/>
      <c r="Z28" s="28"/>
      <c r="AA28" s="28"/>
      <c r="AB28" s="30"/>
      <c r="AC28" s="44"/>
      <c r="AD28" s="30"/>
      <c r="AE28" s="30"/>
      <c r="AF28" s="30"/>
      <c r="AG28" s="30"/>
      <c r="AH28" s="30"/>
      <c r="AI28" s="28"/>
      <c r="AJ28" s="30"/>
      <c r="AK28" s="28"/>
      <c r="AL28" s="28"/>
      <c r="AM28" s="28"/>
      <c r="AN28" s="28"/>
      <c r="AO28" s="28"/>
      <c r="AP28" s="28"/>
      <c r="AQ28" s="28"/>
      <c r="AR28" s="28"/>
      <c r="AS28" s="28"/>
      <c r="AT28" s="28"/>
      <c r="AU28" s="32"/>
      <c r="AV28" s="32"/>
      <c r="AW28" s="32"/>
      <c r="AX28" s="28"/>
      <c r="AY28" s="28"/>
      <c r="AZ28" s="28"/>
      <c r="BA28" s="28"/>
      <c r="BB28" s="28"/>
      <c r="BC28" s="28"/>
      <c r="BD28" s="28"/>
      <c r="BE28" s="28"/>
      <c r="BF28" s="28"/>
      <c r="BG28" s="28"/>
      <c r="BH28" s="28"/>
    </row>
    <row r="29" s="3" customFormat="1" ht="26.45" customHeight="1" spans="1:60">
      <c r="A29" s="28"/>
      <c r="B29" s="28"/>
      <c r="C29" s="28"/>
      <c r="D29" s="38"/>
      <c r="E29" s="38"/>
      <c r="F29" s="28"/>
      <c r="G29" s="38"/>
      <c r="H29" s="38"/>
      <c r="I29" s="30"/>
      <c r="J29" s="28"/>
      <c r="K29" s="28"/>
      <c r="L29"/>
      <c r="M29" s="28"/>
      <c r="N29" s="31"/>
      <c r="O29" s="28"/>
      <c r="P29" s="39"/>
      <c r="Q29" s="28"/>
      <c r="R29" s="30"/>
      <c r="S29" s="32"/>
      <c r="T29" s="33"/>
      <c r="U29" s="34"/>
      <c r="V29" s="35"/>
      <c r="W29" s="32"/>
      <c r="X29" s="3"/>
      <c r="Y29" s="36"/>
      <c r="Z29" s="28"/>
      <c r="AA29" s="28"/>
      <c r="AB29" s="30"/>
      <c r="AC29" s="43"/>
      <c r="AD29" s="30"/>
      <c r="AE29" s="30"/>
      <c r="AF29" s="30"/>
      <c r="AG29" s="30"/>
      <c r="AH29" s="30"/>
      <c r="AI29" s="28"/>
      <c r="AJ29" s="30"/>
      <c r="AK29" s="28"/>
      <c r="AL29" s="28"/>
      <c r="AM29" s="28"/>
      <c r="AN29" s="28"/>
      <c r="AO29" s="28"/>
      <c r="AP29" s="28"/>
      <c r="AQ29" s="28"/>
      <c r="AR29" s="28"/>
      <c r="AS29" s="28"/>
      <c r="AT29" s="28"/>
      <c r="AU29" s="32"/>
      <c r="AV29" s="32"/>
      <c r="AW29" s="32"/>
      <c r="AX29" s="28"/>
      <c r="AY29" s="28"/>
      <c r="AZ29" s="28"/>
      <c r="BA29" s="28"/>
      <c r="BB29" s="28"/>
      <c r="BC29" s="28"/>
      <c r="BD29" s="28"/>
      <c r="BE29" s="28"/>
      <c r="BF29" s="28"/>
      <c r="BG29" s="28"/>
      <c r="BH29" s="28"/>
    </row>
    <row r="30" s="3" customFormat="1" ht="30" customHeight="1" spans="1:60">
      <c r="A30" s="28"/>
      <c r="B30" s="28"/>
      <c r="C30" s="28"/>
      <c r="D30" s="38"/>
      <c r="E30" s="38"/>
      <c r="F30" s="28"/>
      <c r="G30" s="38"/>
      <c r="H30" s="38"/>
      <c r="I30" s="30"/>
      <c r="J30" s="28"/>
      <c r="K30" s="28"/>
      <c r="L30"/>
      <c r="M30" s="28"/>
      <c r="N30" s="31"/>
      <c r="O30" s="28"/>
      <c r="P30" s="39"/>
      <c r="Q30" s="28"/>
      <c r="R30" s="30"/>
      <c r="S30" s="32"/>
      <c r="T30" s="33"/>
      <c r="U30" s="34"/>
      <c r="V30" s="35"/>
      <c r="W30" s="32"/>
      <c r="X30" s="3"/>
      <c r="Y30" s="36"/>
      <c r="Z30" s="28"/>
      <c r="AA30" s="28"/>
      <c r="AB30" s="30"/>
      <c r="AC30" s="43"/>
      <c r="AD30" s="30"/>
      <c r="AE30" s="30"/>
      <c r="AF30" s="30"/>
      <c r="AG30" s="30"/>
      <c r="AH30" s="30"/>
      <c r="AI30" s="28"/>
      <c r="AJ30" s="30"/>
      <c r="AK30" s="28"/>
      <c r="AL30" s="28"/>
      <c r="AM30" s="28"/>
      <c r="AN30" s="28"/>
      <c r="AO30" s="28"/>
      <c r="AP30" s="28"/>
      <c r="AQ30" s="28"/>
      <c r="AR30" s="28"/>
      <c r="AS30" s="28"/>
      <c r="AT30" s="28"/>
      <c r="AU30" s="32"/>
      <c r="AV30" s="32"/>
      <c r="AW30" s="32"/>
      <c r="AX30" s="28"/>
      <c r="AY30" s="28"/>
      <c r="AZ30" s="28"/>
      <c r="BA30" s="28"/>
      <c r="BB30" s="28"/>
      <c r="BC30" s="28"/>
      <c r="BD30" s="28"/>
      <c r="BE30" s="28"/>
      <c r="BF30" s="28"/>
      <c r="BG30" s="28"/>
      <c r="BH30" s="28"/>
    </row>
    <row r="31" s="3" customFormat="1" ht="33.6" customHeight="1" spans="1:60">
      <c r="A31" s="28"/>
      <c r="B31" s="28"/>
      <c r="C31" s="28"/>
      <c r="D31" s="38"/>
      <c r="E31" s="38"/>
      <c r="F31" s="28"/>
      <c r="G31" s="38"/>
      <c r="H31" s="38"/>
      <c r="I31" s="30"/>
      <c r="J31" s="28"/>
      <c r="K31" s="28"/>
      <c r="L31"/>
      <c r="M31" s="28"/>
      <c r="N31" s="31"/>
      <c r="O31" s="28"/>
      <c r="P31" s="39"/>
      <c r="Q31" s="28"/>
      <c r="R31" s="30"/>
      <c r="S31" s="32"/>
      <c r="T31" s="33"/>
      <c r="U31" s="34"/>
      <c r="V31" s="35"/>
      <c r="W31" s="32"/>
      <c r="X31" s="3"/>
      <c r="Y31" s="36"/>
      <c r="Z31" s="28"/>
      <c r="AA31" s="28"/>
      <c r="AB31" s="30"/>
      <c r="AC31" s="43"/>
      <c r="AD31" s="30"/>
      <c r="AE31" s="30"/>
      <c r="AF31" s="30"/>
      <c r="AG31" s="30"/>
      <c r="AH31" s="30"/>
      <c r="AI31" s="28"/>
      <c r="AJ31" s="30"/>
      <c r="AK31" s="28"/>
      <c r="AL31" s="28"/>
      <c r="AM31" s="28"/>
      <c r="AN31" s="28"/>
      <c r="AO31" s="28"/>
      <c r="AP31" s="28"/>
      <c r="AQ31" s="28"/>
      <c r="AR31" s="28"/>
      <c r="AS31" s="28"/>
      <c r="AT31" s="28"/>
      <c r="AU31" s="32"/>
      <c r="AV31" s="32"/>
      <c r="AW31" s="32"/>
      <c r="AX31" s="28"/>
      <c r="AY31" s="28"/>
      <c r="AZ31" s="28"/>
      <c r="BA31" s="28"/>
      <c r="BB31" s="28"/>
      <c r="BC31" s="28"/>
      <c r="BD31" s="28"/>
      <c r="BE31" s="28"/>
      <c r="BF31" s="28"/>
      <c r="BG31" s="28"/>
      <c r="BH31" s="28"/>
    </row>
    <row r="32" s="3" customFormat="1" ht="28.9" customHeight="1" spans="1:60">
      <c r="A32" s="28"/>
      <c r="B32" s="28"/>
      <c r="C32" s="28"/>
      <c r="D32" s="38"/>
      <c r="E32" s="38"/>
      <c r="F32" s="28"/>
      <c r="G32" s="38"/>
      <c r="H32" s="38"/>
      <c r="I32" s="30"/>
      <c r="J32" s="28"/>
      <c r="K32" s="28"/>
      <c r="L32"/>
      <c r="M32" s="28"/>
      <c r="N32" s="31"/>
      <c r="O32" s="28"/>
      <c r="P32" s="39"/>
      <c r="Q32" s="28"/>
      <c r="R32" s="30"/>
      <c r="S32" s="32"/>
      <c r="T32" s="33"/>
      <c r="U32" s="34"/>
      <c r="V32" s="35"/>
      <c r="W32" s="32"/>
      <c r="X32" s="3"/>
      <c r="Y32" s="36"/>
      <c r="Z32" s="28"/>
      <c r="AA32" s="28"/>
      <c r="AB32" s="30"/>
      <c r="AC32" s="32"/>
      <c r="AD32" s="30"/>
      <c r="AE32" s="30"/>
      <c r="AF32" s="30"/>
      <c r="AG32" s="30"/>
      <c r="AH32" s="30"/>
      <c r="AI32" s="28"/>
      <c r="AJ32" s="30"/>
      <c r="AK32" s="28"/>
      <c r="AL32" s="28"/>
      <c r="AM32" s="28"/>
      <c r="AN32" s="28"/>
      <c r="AO32" s="28"/>
      <c r="AP32" s="28"/>
      <c r="AQ32" s="28"/>
      <c r="AR32" s="28"/>
      <c r="AS32" s="28"/>
      <c r="AT32" s="28"/>
      <c r="AU32" s="32"/>
      <c r="AV32" s="32"/>
      <c r="AW32" s="32"/>
      <c r="AX32" s="28"/>
      <c r="AY32" s="28"/>
      <c r="AZ32" s="28"/>
      <c r="BA32" s="28"/>
      <c r="BB32" s="28"/>
      <c r="BC32" s="28"/>
      <c r="BD32" s="28"/>
      <c r="BE32" s="28"/>
      <c r="BF32" s="28"/>
      <c r="BG32" s="28"/>
      <c r="BH32" s="28"/>
    </row>
    <row r="33" s="3" customFormat="1" ht="27" customHeight="1" spans="1:92">
      <c r="A33" s="28"/>
      <c r="B33" s="28"/>
      <c r="C33" s="28"/>
      <c r="D33" s="38"/>
      <c r="E33" s="38"/>
      <c r="F33" s="28"/>
      <c r="G33" s="38"/>
      <c r="H33" s="38"/>
      <c r="I33" s="30"/>
      <c r="J33" s="28"/>
      <c r="K33" s="28"/>
      <c r="L33"/>
      <c r="M33" s="28"/>
      <c r="N33" s="31"/>
      <c r="O33"/>
      <c r="P33" s="39"/>
      <c r="Q33" s="28"/>
      <c r="R33" s="30"/>
      <c r="S33" s="32"/>
      <c r="T33" s="33"/>
      <c r="U33" s="34"/>
      <c r="V33" s="35"/>
      <c r="W33" s="32"/>
      <c r="X33" s="3"/>
      <c r="Y33" s="36"/>
      <c r="Z33" s="28"/>
      <c r="AA33" s="28"/>
      <c r="AB33" s="28"/>
      <c r="AC33" s="32"/>
      <c r="AD33" s="30"/>
      <c r="AE33" s="30"/>
      <c r="AF33" s="30"/>
      <c r="AG33" s="30"/>
      <c r="AH33" s="30"/>
      <c r="AI33" s="28"/>
      <c r="AJ33" s="30"/>
      <c r="AK33" s="28"/>
      <c r="AL33" s="28"/>
      <c r="AM33" s="28"/>
      <c r="AN33" s="28"/>
      <c r="AO33" s="28"/>
      <c r="AP33" s="28"/>
      <c r="AQ33" s="28"/>
      <c r="AR33" s="28"/>
      <c r="AS33" s="28"/>
      <c r="AT33" s="28"/>
      <c r="AU33" s="32"/>
      <c r="AV33" s="32"/>
      <c r="AW33" s="32"/>
      <c r="AX33" s="28"/>
      <c r="AY33" s="28"/>
      <c r="AZ33" s="28"/>
      <c r="BA33" s="28"/>
      <c r="BB33" s="28"/>
      <c r="BC33" s="28"/>
      <c r="BD33" s="28"/>
      <c r="BE33" s="28"/>
      <c r="BF33" s="28"/>
      <c r="BG33" s="28"/>
      <c r="BH33" s="28"/>
    </row>
    <row r="34" s="3" customFormat="1" spans="1:92">
      <c r="A34" s="28"/>
      <c r="B34" s="28"/>
      <c r="C34" s="28"/>
      <c r="D34" s="38"/>
      <c r="E34" s="38"/>
      <c r="F34" s="28"/>
      <c r="G34" s="38"/>
      <c r="H34" s="38"/>
      <c r="I34" s="30"/>
      <c r="J34" s="28"/>
      <c r="K34" s="28"/>
      <c r="L34"/>
      <c r="M34" s="28"/>
      <c r="N34" s="31"/>
      <c r="O34"/>
      <c r="P34" s="39"/>
      <c r="Q34" s="28"/>
      <c r="R34" s="30"/>
      <c r="S34" s="32"/>
      <c r="T34" s="33"/>
      <c r="U34" s="34"/>
      <c r="V34" s="35"/>
      <c r="W34" s="32"/>
      <c r="X34" s="3"/>
      <c r="Y34" s="36"/>
      <c r="Z34" s="28"/>
      <c r="AA34" s="28"/>
      <c r="AB34" s="28"/>
      <c r="AC34" s="32"/>
      <c r="AD34" s="30"/>
      <c r="AE34" s="30"/>
      <c r="AF34" s="30"/>
      <c r="AG34" s="30"/>
      <c r="AH34" s="30"/>
      <c r="AI34" s="28"/>
      <c r="AJ34" s="30"/>
      <c r="AK34" s="28"/>
      <c r="AL34" s="28"/>
      <c r="AM34" s="28"/>
      <c r="AN34" s="28"/>
      <c r="AO34" s="28"/>
      <c r="AP34" s="28"/>
      <c r="AQ34" s="28"/>
      <c r="AR34" s="28"/>
      <c r="AS34" s="28"/>
      <c r="AT34" s="28"/>
      <c r="AU34" s="32"/>
      <c r="AV34" s="32"/>
      <c r="AW34" s="32"/>
      <c r="AX34" s="28"/>
      <c r="AY34" s="28"/>
      <c r="AZ34" s="28"/>
      <c r="BA34" s="28"/>
      <c r="BB34" s="28"/>
      <c r="BC34" s="28"/>
      <c r="BD34" s="28"/>
      <c r="BE34" s="28"/>
      <c r="BF34" s="28"/>
      <c r="BG34" s="28"/>
      <c r="BH34" s="28"/>
    </row>
    <row r="35" s="3" customFormat="1" spans="1:92">
      <c r="A35" s="28"/>
      <c r="B35" s="28"/>
      <c r="C35" s="28"/>
      <c r="D35" s="38"/>
      <c r="E35" s="38"/>
      <c r="F35" s="28"/>
      <c r="G35" s="38"/>
      <c r="H35" s="38"/>
      <c r="I35" s="30"/>
      <c r="J35" s="28"/>
      <c r="K35" s="28"/>
      <c r="L35"/>
      <c r="M35" s="28"/>
      <c r="N35" s="31"/>
      <c r="O35"/>
      <c r="P35" s="39"/>
      <c r="Q35" s="28"/>
      <c r="R35" s="30"/>
      <c r="S35" s="32"/>
      <c r="T35" s="33"/>
      <c r="U35" s="34"/>
      <c r="V35" s="35"/>
      <c r="W35" s="32"/>
      <c r="X35" s="3"/>
      <c r="Y35" s="36"/>
      <c r="Z35" s="28"/>
      <c r="AA35" s="28"/>
      <c r="AB35" s="28"/>
      <c r="AC35" s="32"/>
      <c r="AD35" s="30"/>
      <c r="AE35" s="30"/>
      <c r="AF35" s="30"/>
      <c r="AG35" s="30"/>
      <c r="AH35" s="30"/>
      <c r="AI35" s="28"/>
      <c r="AJ35" s="30"/>
      <c r="AK35" s="28"/>
      <c r="AL35" s="28"/>
      <c r="AM35" s="28"/>
      <c r="AN35" s="28"/>
      <c r="AO35" s="28"/>
      <c r="AP35" s="28"/>
      <c r="AQ35" s="28"/>
      <c r="AR35" s="28"/>
      <c r="AS35" s="28"/>
      <c r="AT35" s="28"/>
      <c r="AU35" s="32"/>
      <c r="AV35" s="32"/>
      <c r="AW35" s="32"/>
      <c r="AX35" s="28"/>
      <c r="AY35" s="28"/>
      <c r="AZ35" s="28"/>
      <c r="BA35" s="28"/>
      <c r="BB35" s="28"/>
      <c r="BC35" s="28"/>
      <c r="BD35" s="28"/>
      <c r="BE35" s="28"/>
      <c r="BF35" s="28"/>
      <c r="BG35" s="28"/>
      <c r="BH35" s="28"/>
    </row>
    <row r="36" s="3" customFormat="1" spans="1:92">
      <c r="A36" s="28"/>
      <c r="B36" s="28"/>
      <c r="C36" s="28"/>
      <c r="D36" s="38"/>
      <c r="E36" s="38"/>
      <c r="F36" s="28"/>
      <c r="G36" s="38"/>
      <c r="H36" s="38"/>
      <c r="I36" s="30"/>
      <c r="J36" s="28"/>
      <c r="K36" s="28"/>
      <c r="L36"/>
      <c r="M36" s="28"/>
      <c r="N36" s="31"/>
      <c r="O36"/>
      <c r="P36" s="39"/>
      <c r="Q36" s="28"/>
      <c r="R36" s="30"/>
      <c r="S36" s="32"/>
      <c r="T36" s="33"/>
      <c r="U36" s="34"/>
      <c r="V36" s="35"/>
      <c r="W36" s="32"/>
      <c r="X36" s="3"/>
      <c r="Y36" s="36"/>
      <c r="Z36" s="28"/>
      <c r="AA36" s="28"/>
      <c r="AB36" s="28"/>
      <c r="AC36" s="32"/>
      <c r="AD36" s="30"/>
      <c r="AE36" s="30"/>
      <c r="AF36" s="30"/>
      <c r="AG36" s="30"/>
      <c r="AH36" s="30"/>
      <c r="AI36" s="28"/>
      <c r="AJ36" s="30"/>
      <c r="AK36" s="28"/>
      <c r="AL36" s="28"/>
      <c r="AM36" s="28"/>
      <c r="AN36" s="28"/>
      <c r="AO36" s="28"/>
      <c r="AP36" s="28"/>
      <c r="AQ36" s="28"/>
      <c r="AR36" s="28"/>
      <c r="AS36" s="28"/>
      <c r="AT36" s="28"/>
      <c r="AU36" s="32"/>
      <c r="AV36" s="32"/>
      <c r="AW36" s="32"/>
      <c r="AX36" s="28"/>
      <c r="AY36" s="28"/>
      <c r="AZ36" s="28"/>
      <c r="BA36" s="28"/>
      <c r="BB36" s="28"/>
      <c r="BC36" s="28"/>
      <c r="BD36" s="28"/>
      <c r="BE36" s="28"/>
      <c r="BF36" s="28"/>
      <c r="BG36" s="28"/>
      <c r="BH36" s="28"/>
    </row>
    <row r="37" s="3" customFormat="1" spans="1:92">
      <c r="A37" s="28"/>
      <c r="B37" s="28"/>
      <c r="C37" s="28"/>
      <c r="D37" s="38"/>
      <c r="E37" s="38"/>
      <c r="F37" s="28"/>
      <c r="G37" s="38"/>
      <c r="H37" s="38"/>
      <c r="I37" s="30"/>
      <c r="J37" s="28"/>
      <c r="K37" s="28"/>
      <c r="L37"/>
      <c r="M37" s="28"/>
      <c r="N37" s="31"/>
      <c r="O37"/>
      <c r="P37" s="39"/>
      <c r="Q37" s="28"/>
      <c r="R37" s="30"/>
      <c r="S37" s="32"/>
      <c r="T37" s="33"/>
      <c r="U37" s="34"/>
      <c r="V37" s="35"/>
      <c r="W37" s="32"/>
      <c r="X37" s="3"/>
      <c r="Y37" s="36"/>
      <c r="Z37" s="28"/>
      <c r="AA37" s="28"/>
      <c r="AB37" s="28"/>
      <c r="AC37" s="32"/>
      <c r="AD37" s="30"/>
      <c r="AE37" s="30"/>
      <c r="AF37" s="30"/>
      <c r="AG37" s="30"/>
      <c r="AH37" s="30"/>
      <c r="AI37" s="28"/>
      <c r="AJ37" s="30"/>
      <c r="AK37" s="28"/>
      <c r="AL37" s="28"/>
      <c r="AM37" s="28"/>
      <c r="AN37" s="28"/>
      <c r="AO37" s="28"/>
      <c r="AP37" s="28"/>
      <c r="AQ37" s="28"/>
      <c r="AR37" s="28"/>
      <c r="AS37" s="28"/>
      <c r="AT37" s="28"/>
      <c r="AU37" s="32"/>
      <c r="AV37" s="32"/>
      <c r="AW37" s="32"/>
      <c r="AX37" s="28"/>
      <c r="AY37" s="28"/>
      <c r="AZ37" s="28"/>
      <c r="BA37" s="28"/>
      <c r="BB37" s="28"/>
      <c r="BC37" s="28"/>
      <c r="BD37" s="28"/>
      <c r="BE37" s="28"/>
      <c r="BF37" s="28"/>
      <c r="BG37" s="28"/>
      <c r="BH37" s="28"/>
    </row>
    <row r="38" s="3" customFormat="1" spans="1:92">
      <c r="A38" s="30"/>
      <c r="B38" s="28"/>
      <c r="C38" s="28"/>
      <c r="D38" s="38"/>
      <c r="E38" s="38"/>
      <c r="F38" s="28"/>
      <c r="G38" s="38"/>
      <c r="H38" s="38"/>
      <c r="I38" s="30"/>
      <c r="J38" s="28"/>
      <c r="K38" s="28"/>
      <c r="L38"/>
      <c r="M38" s="28"/>
      <c r="N38" s="31"/>
      <c r="O38"/>
      <c r="P38" s="39"/>
      <c r="Q38" s="28"/>
      <c r="R38" s="30"/>
      <c r="S38" s="32"/>
      <c r="T38" s="33"/>
      <c r="U38" s="34"/>
      <c r="V38" s="35"/>
      <c r="W38" s="32"/>
      <c r="X38" s="3"/>
      <c r="Y38" s="36"/>
      <c r="Z38" s="28"/>
      <c r="AA38" s="28"/>
      <c r="AB38" s="28"/>
      <c r="AC38" s="32"/>
      <c r="AD38" s="30"/>
      <c r="AE38" s="30"/>
      <c r="AF38" s="30"/>
      <c r="AG38" s="30"/>
      <c r="AH38" s="30"/>
      <c r="AI38" s="28"/>
      <c r="AJ38" s="30"/>
      <c r="AK38" s="28"/>
      <c r="AL38" s="28"/>
      <c r="AM38" s="28"/>
      <c r="AN38" s="28"/>
      <c r="AO38" s="28"/>
      <c r="AP38" s="28"/>
      <c r="AQ38" s="28"/>
      <c r="AR38" s="28"/>
      <c r="AS38" s="28"/>
      <c r="AT38" s="28"/>
      <c r="AU38" s="32"/>
      <c r="AV38" s="32"/>
      <c r="AW38" s="32"/>
      <c r="AX38" s="28"/>
      <c r="AY38" s="28"/>
      <c r="AZ38" s="28"/>
      <c r="BA38" s="28"/>
      <c r="BB38" s="28"/>
      <c r="BC38" s="28"/>
      <c r="BD38" s="28"/>
      <c r="BE38" s="28"/>
      <c r="BF38" s="28"/>
      <c r="BG38" s="28"/>
      <c r="BH38" s="28"/>
    </row>
    <row r="39" s="3" customFormat="1" spans="1:92">
      <c r="A39" s="30"/>
      <c r="B39" s="28"/>
      <c r="C39" s="28"/>
      <c r="D39" s="38"/>
      <c r="E39" s="38"/>
      <c r="F39" s="28"/>
      <c r="G39" s="38"/>
      <c r="H39" s="38"/>
      <c r="I39" s="30"/>
      <c r="J39" s="28"/>
      <c r="K39" s="28"/>
      <c r="L39"/>
      <c r="M39" s="28"/>
      <c r="N39" s="31"/>
      <c r="O39"/>
      <c r="P39" s="39"/>
      <c r="Q39" s="28"/>
      <c r="R39" s="30"/>
      <c r="S39" s="32"/>
      <c r="T39" s="33"/>
      <c r="U39" s="34"/>
      <c r="V39" s="35"/>
      <c r="W39" s="32"/>
      <c r="X39" s="3"/>
      <c r="Y39" s="36"/>
      <c r="Z39" s="28"/>
      <c r="AA39" s="28"/>
      <c r="AB39" s="28"/>
      <c r="AC39" s="32"/>
      <c r="AD39" s="30"/>
      <c r="AE39" s="30"/>
      <c r="AF39" s="30"/>
      <c r="AG39" s="30"/>
      <c r="AH39" s="30"/>
      <c r="AI39" s="28"/>
      <c r="AJ39" s="30"/>
      <c r="AK39" s="28"/>
      <c r="AL39" s="28"/>
      <c r="AM39" s="28"/>
      <c r="AN39" s="28"/>
      <c r="AO39" s="28"/>
      <c r="AP39" s="28"/>
      <c r="AQ39" s="28"/>
      <c r="AR39" s="28"/>
      <c r="AS39" s="28"/>
      <c r="AT39" s="28"/>
      <c r="AU39" s="32"/>
      <c r="AV39" s="32"/>
      <c r="AW39" s="32"/>
      <c r="AX39" s="28"/>
      <c r="AY39" s="28"/>
      <c r="AZ39" s="28"/>
      <c r="BA39" s="28"/>
      <c r="BB39" s="28"/>
      <c r="BC39" s="28"/>
      <c r="BD39" s="28"/>
      <c r="BE39" s="28"/>
      <c r="BF39" s="28"/>
      <c r="BG39" s="28"/>
      <c r="BH39" s="28"/>
    </row>
    <row r="40" s="3" customFormat="1" ht="30" spans="1:92">
      <c r="A40" s="30"/>
      <c r="B40" s="28" t="s">
        <v>67</v>
      </c>
      <c r="C40" s="45" t="s">
        <v>68</v>
      </c>
      <c r="D40" s="38" t="e">
        <f>_xlfn.IFNA(VLOOKUP(tbl4Ws[[#This Row],[Reporting Organization Name]],#REF!,2,0),"")</f>
        <v>#REF!</v>
      </c>
      <c r="E40" s="38" t="e">
        <f>_xlfn.IFNA(VLOOKUP(tbl4Ws[[#This Row],[Reporting Organization Name]],#REF!,3,0),"")</f>
        <v>#REF!</v>
      </c>
      <c r="F40" s="28"/>
      <c r="G40" s="38" t="e">
        <f>_xlfn.IFNA(VLOOKUP(tbl4Ws[[#This Row],[Other Implementing Partner Name]],#REF!,2,0),"")</f>
        <v>#REF!</v>
      </c>
      <c r="H40" s="38" t="e">
        <f>_xlfn.IFNA(VLOOKUP(tbl4Ws[[#This Row],[Other Implementing Partner Name]],#REF!,3,0),"")</f>
        <v>#REF!</v>
      </c>
      <c r="I40" s="30" t="s">
        <v>69</v>
      </c>
      <c r="J40" s="28" t="s">
        <v>67</v>
      </c>
      <c r="K40" s="28" t="s">
        <v>70</v>
      </c>
      <c r="L40" t="s">
        <v>71</v>
      </c>
      <c r="M40" s="28" t="s">
        <v>72</v>
      </c>
      <c r="N40" s="31"/>
      <c r="O40"/>
      <c r="P40" s="39"/>
      <c r="Q40" s="28" t="s">
        <v>73</v>
      </c>
      <c r="R40" s="30" t="s">
        <v>74</v>
      </c>
      <c r="S40" s="32" t="s">
        <v>75</v>
      </c>
      <c r="T40" s="33">
        <v>189552</v>
      </c>
      <c r="U40" s="34" t="e">
        <f ca="1">_xlfn.IFNA(VLOOKUP(tbl4Ws[[#This Row],[Project Number]],OFFSET(#REF!,MATCH(R40,#REF!,0),1,COUNTIF(#REF!,R40),3),3,0),"")</f>
        <v>#REF!</v>
      </c>
      <c r="V40" s="35" t="s">
        <v>76</v>
      </c>
      <c r="W40" s="32" t="s">
        <v>77</v>
      </c>
      <c r="X40" s="3" t="s">
        <v>78</v>
      </c>
      <c r="Y40" s="36" t="e">
        <f>_xlfn.IFNA(VLOOKUP(tbl4Ws[[#This Row],[Indicator]],#REF!,5,0),"")</f>
        <v>#REF!</v>
      </c>
      <c r="Z40" s="28"/>
      <c r="AA40" s="28"/>
      <c r="AB40" s="28" t="s">
        <v>79</v>
      </c>
      <c r="AC40" s="32"/>
      <c r="AD40" s="30">
        <v>0</v>
      </c>
      <c r="AE40" s="30">
        <v>0</v>
      </c>
      <c r="AF40" s="30">
        <v>0</v>
      </c>
      <c r="AG40" s="30">
        <v>0</v>
      </c>
      <c r="AH40" s="30">
        <v>0</v>
      </c>
      <c r="AI40" s="28" t="s">
        <v>67</v>
      </c>
      <c r="AJ40" s="30">
        <v>15</v>
      </c>
      <c r="AK40" s="28"/>
      <c r="AL40" s="28"/>
      <c r="AM40" s="28"/>
      <c r="AN40" s="28"/>
      <c r="AO40" s="28"/>
      <c r="AP40" s="28"/>
      <c r="AQ40" s="28"/>
      <c r="AR40" s="28"/>
      <c r="AS40" s="28"/>
      <c r="AT40" s="28"/>
      <c r="AU40" s="32" t="s">
        <v>67</v>
      </c>
      <c r="AV40" s="32" t="s">
        <v>67</v>
      </c>
      <c r="AW40" s="32" t="s">
        <v>67</v>
      </c>
      <c r="AX40" s="28"/>
      <c r="AY40" s="28"/>
      <c r="AZ40" s="28"/>
      <c r="BA40" s="28"/>
      <c r="BB40" s="28"/>
      <c r="BC40" s="28"/>
      <c r="BD40" s="28"/>
      <c r="BE40" s="28"/>
      <c r="BF40" s="28"/>
      <c r="BG40" s="28"/>
      <c r="BH40" s="28"/>
    </row>
    <row r="41" s="3" customFormat="1" ht="30" spans="1:92">
      <c r="A41" s="30" t="s">
        <v>80</v>
      </c>
      <c r="B41" s="28" t="s">
        <v>81</v>
      </c>
      <c r="C41" s="30" t="s">
        <v>68</v>
      </c>
      <c r="D41" s="38" t="e">
        <f>_xlfn.IFNA(VLOOKUP(tbl4Ws[[#This Row],[Reporting Organization Name]],#REF!,2,0),"")</f>
        <v>#REF!</v>
      </c>
      <c r="E41" s="38" t="e">
        <f>_xlfn.IFNA(VLOOKUP(tbl4Ws[[#This Row],[Reporting Organization Name]],#REF!,3,0),"")</f>
        <v>#REF!</v>
      </c>
      <c r="F41" s="28"/>
      <c r="G41" s="38" t="e">
        <f>_xlfn.IFNA(VLOOKUP(tbl4Ws[[#This Row],[Other Implementing Partner Name]],#REF!,2,0),"")</f>
        <v>#REF!</v>
      </c>
      <c r="H41" s="38" t="e">
        <f>_xlfn.IFNA(VLOOKUP(tbl4Ws[[#This Row],[Other Implementing Partner Name]],#REF!,3,0),"")</f>
        <v>#REF!</v>
      </c>
      <c r="I41" s="30" t="s">
        <v>69</v>
      </c>
      <c r="J41" s="28" t="s">
        <v>82</v>
      </c>
      <c r="K41" s="28" t="s">
        <v>70</v>
      </c>
      <c r="L41" t="s">
        <v>71</v>
      </c>
      <c r="M41" s="28" t="s">
        <v>83</v>
      </c>
      <c r="N41" s="31"/>
      <c r="O41" s="28"/>
      <c r="P41" s="39"/>
      <c r="Q41" s="28" t="s">
        <v>84</v>
      </c>
      <c r="R41" s="28" t="s">
        <v>74</v>
      </c>
      <c r="S41" s="32" t="s">
        <v>75</v>
      </c>
      <c r="T41" s="33">
        <v>189552</v>
      </c>
      <c r="U41" s="34" t="e">
        <f ca="1">_xlfn.IFNA(VLOOKUP(tbl4Ws[[#This Row],[Project Number]],OFFSET(#REF!,MATCH(R41,#REF!,0),1,COUNTIF(#REF!,R41),3),3,0),"")</f>
        <v>#REF!</v>
      </c>
      <c r="V41" s="35" t="s">
        <v>76</v>
      </c>
      <c r="W41" s="32" t="s">
        <v>77</v>
      </c>
      <c r="X41" s="3" t="s">
        <v>78</v>
      </c>
      <c r="Y41" s="36" t="e">
        <f>_xlfn.IFNA(VLOOKUP(tbl4Ws[[#This Row],[Indicator]],#REF!,5,0),"")</f>
        <v>#REF!</v>
      </c>
      <c r="Z41" s="28"/>
      <c r="AA41" s="28"/>
      <c r="AB41" s="28" t="s">
        <v>79</v>
      </c>
      <c r="AC41" s="32"/>
      <c r="AD41" s="30">
        <v>0</v>
      </c>
      <c r="AE41" s="30">
        <v>0</v>
      </c>
      <c r="AF41" s="30">
        <v>0</v>
      </c>
      <c r="AG41" s="30">
        <v>0</v>
      </c>
      <c r="AH41" s="30">
        <v>0</v>
      </c>
      <c r="AI41" s="28" t="s">
        <v>67</v>
      </c>
      <c r="AJ41" s="30">
        <v>15</v>
      </c>
      <c r="AK41" s="28"/>
      <c r="AL41" s="28"/>
      <c r="AM41" s="28"/>
      <c r="AN41" s="28"/>
      <c r="AO41" s="28"/>
      <c r="AP41" s="28"/>
      <c r="AQ41" s="28"/>
      <c r="AR41" s="28"/>
      <c r="AS41" s="28"/>
      <c r="AT41" s="28"/>
      <c r="AU41" s="32" t="s">
        <v>67</v>
      </c>
      <c r="AV41" s="32" t="s">
        <v>67</v>
      </c>
      <c r="AW41" s="32" t="s">
        <v>67</v>
      </c>
      <c r="AX41" s="28"/>
      <c r="AY41" s="28"/>
      <c r="AZ41" s="28"/>
      <c r="BA41" s="28"/>
      <c r="BB41" s="28"/>
      <c r="BC41" s="28"/>
      <c r="BD41" s="28"/>
      <c r="BE41" s="28"/>
      <c r="BF41" s="28"/>
      <c r="BG41" s="28"/>
      <c r="BH41" s="28"/>
    </row>
    <row r="42" s="3" customFormat="1" ht="135" spans="1:92">
      <c r="A42" s="30" t="s">
        <v>85</v>
      </c>
      <c r="B42" s="28" t="s">
        <v>86</v>
      </c>
      <c r="C42" s="28" t="s">
        <v>87</v>
      </c>
      <c r="D42" s="38" t="e">
        <f>_xlfn.IFNA(VLOOKUP(tbl4Ws[[#This Row],[Reporting Organization Name]],#REF!,2,0),"")</f>
        <v>#REF!</v>
      </c>
      <c r="E42" s="38" t="e">
        <f>_xlfn.IFNA(VLOOKUP(tbl4Ws[[#This Row],[Reporting Organization Name]],#REF!,3,0),"")</f>
        <v>#REF!</v>
      </c>
      <c r="F42" s="28"/>
      <c r="G42" s="38" t="e">
        <f>_xlfn.IFNA(VLOOKUP(tbl4Ws[[#This Row],[Other Implementing Partner Name]],#REF!,2,0),"")</f>
        <v>#REF!</v>
      </c>
      <c r="H42" s="38" t="e">
        <f>_xlfn.IFNA(VLOOKUP(tbl4Ws[[#This Row],[Other Implementing Partner Name]],#REF!,3,0),"")</f>
        <v>#REF!</v>
      </c>
      <c r="I42" s="30" t="s">
        <v>69</v>
      </c>
      <c r="J42" s="28" t="s">
        <v>88</v>
      </c>
      <c r="K42" t="s">
        <v>89</v>
      </c>
      <c r="L42" t="s">
        <v>90</v>
      </c>
      <c r="M42" s="28" t="s">
        <v>91</v>
      </c>
      <c r="N42" s="31"/>
      <c r="O42" s="28"/>
      <c r="P42" s="39"/>
      <c r="Q42" s="28" t="s">
        <v>92</v>
      </c>
      <c r="R42" s="28" t="s">
        <v>74</v>
      </c>
      <c r="S42" s="32" t="s">
        <v>75</v>
      </c>
      <c r="T42" s="33">
        <v>189552</v>
      </c>
      <c r="U42" s="34" t="e">
        <f ca="1">_xlfn.IFNA(VLOOKUP(tbl4Ws[[#This Row],[Project Number]],OFFSET(#REF!,MATCH(R42,#REF!,0),1,COUNTIF(#REF!,R42),3),3,0),"")</f>
        <v>#REF!</v>
      </c>
      <c r="V42" s="35" t="s">
        <v>76</v>
      </c>
      <c r="W42" s="32" t="s">
        <v>77</v>
      </c>
      <c r="X42" s="3" t="s">
        <v>78</v>
      </c>
      <c r="Y42" s="36" t="e">
        <f>_xlfn.IFNA(VLOOKUP(tbl4Ws[[#This Row],[Indicator]],#REF!,5,0),"")</f>
        <v>#REF!</v>
      </c>
      <c r="Z42" s="28"/>
      <c r="AA42" s="28"/>
      <c r="AB42" s="28" t="s">
        <v>79</v>
      </c>
      <c r="AC42" s="32">
        <v>2070</v>
      </c>
      <c r="AD42" s="30">
        <v>2073</v>
      </c>
      <c r="AE42" s="30">
        <v>1489</v>
      </c>
      <c r="AF42" s="30">
        <v>1659</v>
      </c>
      <c r="AG42" s="30">
        <v>121</v>
      </c>
      <c r="AH42" s="30">
        <v>158</v>
      </c>
      <c r="AI42" s="28">
        <v>7570</v>
      </c>
      <c r="AJ42" s="30">
        <v>15</v>
      </c>
      <c r="AK42" s="28"/>
      <c r="AL42" s="28"/>
      <c r="AM42" s="28"/>
      <c r="AN42" s="28"/>
      <c r="AO42" s="28"/>
      <c r="AP42" s="28"/>
      <c r="AQ42" s="28"/>
      <c r="AR42" s="28"/>
      <c r="AS42" s="28"/>
      <c r="AT42" s="28"/>
      <c r="AU42" s="32" t="s">
        <v>93</v>
      </c>
      <c r="AV42" s="32" t="s">
        <v>94</v>
      </c>
      <c r="AW42" s="32">
        <v>3</v>
      </c>
      <c r="AX42" s="28" t="s">
        <v>95</v>
      </c>
      <c r="AY42" s="28"/>
      <c r="AZ42" s="28"/>
      <c r="BA42" s="28"/>
      <c r="BB42" s="28"/>
      <c r="BC42" s="28"/>
      <c r="BD42" s="28">
        <v>0</v>
      </c>
      <c r="BE42" s="28">
        <v>0</v>
      </c>
      <c r="BF42" s="28"/>
      <c r="BG42" s="28"/>
      <c r="BH42" s="28"/>
    </row>
    <row r="43" s="3" customFormat="1" ht="120" spans="1:92">
      <c r="A43" s="30" t="s">
        <v>85</v>
      </c>
      <c r="B43" s="28" t="s">
        <v>86</v>
      </c>
      <c r="C43" s="28" t="s">
        <v>87</v>
      </c>
      <c r="D43" s="38" t="s">
        <v>96</v>
      </c>
      <c r="E43" s="38" t="s">
        <v>96</v>
      </c>
      <c r="F43" s="28"/>
      <c r="G43" s="38" t="s">
        <v>96</v>
      </c>
      <c r="H43" s="38" t="s">
        <v>96</v>
      </c>
      <c r="I43" s="30" t="s">
        <v>69</v>
      </c>
      <c r="J43" s="28" t="s">
        <v>97</v>
      </c>
      <c r="K43" t="s">
        <v>89</v>
      </c>
      <c r="L43" t="s">
        <v>90</v>
      </c>
      <c r="M43" s="28" t="s">
        <v>91</v>
      </c>
      <c r="N43" s="46" t="e">
        <v>#REF!</v>
      </c>
      <c r="O43" s="28"/>
      <c r="P43" s="39"/>
      <c r="Q43" s="28" t="s">
        <v>98</v>
      </c>
      <c r="R43" s="28" t="s">
        <v>74</v>
      </c>
      <c r="S43" s="32" t="s">
        <v>75</v>
      </c>
      <c r="T43" s="47">
        <v>189552</v>
      </c>
      <c r="U43" s="48" t="s">
        <v>99</v>
      </c>
      <c r="V43" s="35" t="s">
        <v>76</v>
      </c>
      <c r="W43" s="49" t="s">
        <v>77</v>
      </c>
      <c r="X43" s="3" t="s">
        <v>78</v>
      </c>
      <c r="Y43" s="50">
        <v>1414596</v>
      </c>
      <c r="Z43" s="28"/>
      <c r="AA43" s="28"/>
      <c r="AB43" s="28" t="s">
        <v>79</v>
      </c>
      <c r="AC43" s="49">
        <v>653</v>
      </c>
      <c r="AD43" s="30">
        <v>785</v>
      </c>
      <c r="AE43" s="30">
        <v>406</v>
      </c>
      <c r="AF43" s="30">
        <v>536</v>
      </c>
      <c r="AG43" s="30">
        <v>106</v>
      </c>
      <c r="AH43" s="30">
        <v>133</v>
      </c>
      <c r="AI43" s="28">
        <v>2619</v>
      </c>
      <c r="AJ43" s="49">
        <v>15</v>
      </c>
      <c r="AK43" s="28"/>
      <c r="AL43" s="30"/>
      <c r="AM43" s="30"/>
      <c r="AN43" s="30"/>
      <c r="AO43" s="28"/>
      <c r="AP43" s="28"/>
      <c r="AQ43" s="28"/>
      <c r="AR43" s="28"/>
      <c r="AS43" s="28"/>
      <c r="AT43" s="28"/>
      <c r="AU43" s="32" t="s">
        <v>93</v>
      </c>
      <c r="AV43" s="32" t="s">
        <v>94</v>
      </c>
      <c r="AW43" s="32">
        <v>3</v>
      </c>
      <c r="AX43" s="28" t="s">
        <v>100</v>
      </c>
      <c r="AY43" s="28"/>
      <c r="AZ43" s="28"/>
      <c r="BA43" s="28"/>
      <c r="BB43" s="28"/>
      <c r="BC43" s="28"/>
      <c r="BD43" s="28">
        <v>0</v>
      </c>
      <c r="BE43" s="28">
        <v>0</v>
      </c>
      <c r="BF43" s="28"/>
      <c r="BG43" s="28"/>
      <c r="BH43" s="28"/>
      <c r="BI43"/>
      <c r="BJ43"/>
      <c r="BK43"/>
      <c r="BL43"/>
      <c r="BM43"/>
      <c r="BN43"/>
      <c r="BO43"/>
      <c r="BP43"/>
      <c r="BQ43"/>
      <c r="BR43"/>
      <c r="BS43"/>
      <c r="BT43"/>
      <c r="BU43"/>
      <c r="BV43"/>
      <c r="BW43"/>
      <c r="BX43"/>
      <c r="BY43"/>
      <c r="BZ43"/>
      <c r="CA43"/>
      <c r="CB43"/>
      <c r="CC43"/>
      <c r="CD43"/>
      <c r="CE43"/>
      <c r="CF43"/>
      <c r="CG43"/>
      <c r="CH43"/>
      <c r="CI43"/>
      <c r="CJ43"/>
      <c r="CK43"/>
      <c r="CL43"/>
      <c r="CM43"/>
      <c r="CN43"/>
    </row>
    <row r="44" s="3" customFormat="1" ht="33" customHeight="1" spans="1:92">
      <c r="A44" s="30" t="s">
        <v>85</v>
      </c>
      <c r="B44" s="28" t="s">
        <v>86</v>
      </c>
      <c r="C44" s="28" t="s">
        <v>87</v>
      </c>
      <c r="D44" s="38" t="e">
        <f>_xlfn.IFNA(VLOOKUP(tbl4Ws[[#This Row],[Reporting Organization Name]],#REF!,2,0),"")</f>
        <v>#REF!</v>
      </c>
      <c r="E44" s="38" t="e">
        <f>_xlfn.IFNA(VLOOKUP(tbl4Ws[[#This Row],[Reporting Organization Name]],#REF!,3,0),"")</f>
        <v>#REF!</v>
      </c>
      <c r="F44" s="30"/>
      <c r="G44" s="38" t="e">
        <f>_xlfn.IFNA(VLOOKUP(tbl4Ws[[#This Row],[Other Implementing Partner Name]],#REF!,2,0),"")</f>
        <v>#REF!</v>
      </c>
      <c r="H44" s="38" t="e">
        <f>_xlfn.IFNA(VLOOKUP(tbl4Ws[[#This Row],[Other Implementing Partner Name]],#REF!,3,0),"")</f>
        <v>#REF!</v>
      </c>
      <c r="I44" s="30" t="s">
        <v>69</v>
      </c>
      <c r="J44" s="28" t="s">
        <v>101</v>
      </c>
      <c r="K44" t="s">
        <v>89</v>
      </c>
      <c r="L44" t="s">
        <v>90</v>
      </c>
      <c r="M44" s="28" t="s">
        <v>91</v>
      </c>
      <c r="N44" s="31"/>
      <c r="O44" s="28"/>
      <c r="P44" s="39"/>
      <c r="Q44" s="28" t="s">
        <v>102</v>
      </c>
      <c r="R44" s="28" t="s">
        <v>74</v>
      </c>
      <c r="S44" s="32" t="s">
        <v>75</v>
      </c>
      <c r="T44" s="33">
        <v>189552</v>
      </c>
      <c r="U44" s="34" t="e">
        <f ca="1">_xlfn.IFNA(VLOOKUP(tbl4Ws[[#This Row],[Project Number]],OFFSET(#REF!,MATCH(R44,#REF!,0),1,COUNTIF(#REF!,R44),3),3,0),"")</f>
        <v>#REF!</v>
      </c>
      <c r="V44" s="35" t="s">
        <v>76</v>
      </c>
      <c r="W44" s="32" t="s">
        <v>77</v>
      </c>
      <c r="X44" s="3" t="s">
        <v>78</v>
      </c>
      <c r="Y44" s="36" t="e">
        <f>_xlfn.IFNA(VLOOKUP(tbl4Ws[[#This Row],[Indicator]],#REF!,5,0),"")</f>
        <v>#REF!</v>
      </c>
      <c r="Z44" s="28"/>
      <c r="AA44" s="28"/>
      <c r="AB44" s="28" t="s">
        <v>79</v>
      </c>
      <c r="AC44" s="32">
        <v>0</v>
      </c>
      <c r="AD44" s="30">
        <v>0</v>
      </c>
      <c r="AE44" s="30">
        <v>0</v>
      </c>
      <c r="AF44" s="30">
        <v>0</v>
      </c>
      <c r="AG44" s="30">
        <v>0</v>
      </c>
      <c r="AH44" s="30">
        <v>0</v>
      </c>
      <c r="AI44" s="28">
        <v>0</v>
      </c>
      <c r="AJ44" s="49">
        <v>0</v>
      </c>
      <c r="AK44" s="30"/>
      <c r="AL44" s="30"/>
      <c r="AM44" s="30"/>
      <c r="AN44" s="30"/>
      <c r="AO44" s="30"/>
      <c r="AP44" s="30"/>
      <c r="AQ44" s="30"/>
      <c r="AR44" s="30"/>
      <c r="AS44" s="28"/>
      <c r="AT44" s="30" t="s">
        <v>75</v>
      </c>
      <c r="AU44" s="32"/>
      <c r="AV44" s="32"/>
      <c r="AW44" s="32"/>
      <c r="AX44" s="28"/>
      <c r="AY44" s="28"/>
      <c r="AZ44" s="28"/>
      <c r="BA44" s="28"/>
      <c r="BB44" s="28"/>
      <c r="BC44" s="28"/>
      <c r="BD44" s="28"/>
      <c r="BE44" s="28"/>
      <c r="BF44" s="28"/>
      <c r="BG44" s="28"/>
      <c r="BH44" s="28"/>
    </row>
    <row r="45" s="3" customFormat="1" ht="30" spans="1:92">
      <c r="A45" s="30" t="s">
        <v>85</v>
      </c>
      <c r="B45" s="28" t="s">
        <v>86</v>
      </c>
      <c r="C45" s="28" t="s">
        <v>87</v>
      </c>
      <c r="D45" s="38" t="e">
        <f>_xlfn.IFNA(VLOOKUP(tbl4Ws[[#This Row],[Reporting Organization Name]],#REF!,2,0),"")</f>
        <v>#REF!</v>
      </c>
      <c r="E45" s="38" t="e">
        <f>_xlfn.IFNA(VLOOKUP(tbl4Ws[[#This Row],[Reporting Organization Name]],#REF!,3,0),"")</f>
        <v>#REF!</v>
      </c>
      <c r="F45" s="30"/>
      <c r="G45" s="38" t="e">
        <f>_xlfn.IFNA(VLOOKUP(tbl4Ws[[#This Row],[Other Implementing Partner Name]],#REF!,2,0),"")</f>
        <v>#REF!</v>
      </c>
      <c r="H45" s="38" t="e">
        <f>_xlfn.IFNA(VLOOKUP(tbl4Ws[[#This Row],[Other Implementing Partner Name]],#REF!,3,0),"")</f>
        <v>#REF!</v>
      </c>
      <c r="I45" s="30" t="s">
        <v>69</v>
      </c>
      <c r="J45" s="28" t="s">
        <v>101</v>
      </c>
      <c r="K45" t="s">
        <v>89</v>
      </c>
      <c r="L45" t="s">
        <v>90</v>
      </c>
      <c r="M45" s="28" t="s">
        <v>91</v>
      </c>
      <c r="N45" s="31"/>
      <c r="O45" s="28"/>
      <c r="P45" s="39"/>
      <c r="Q45" s="28" t="s">
        <v>103</v>
      </c>
      <c r="R45" s="28" t="s">
        <v>74</v>
      </c>
      <c r="S45" s="32" t="s">
        <v>75</v>
      </c>
      <c r="T45" s="33">
        <v>189552</v>
      </c>
      <c r="U45" s="34" t="e">
        <f ca="1">_xlfn.IFNA(VLOOKUP(tbl4Ws[[#This Row],[Project Number]],OFFSET(#REF!,MATCH(R45,#REF!,0),1,COUNTIF(#REF!,R45),3),3,0),"")</f>
        <v>#REF!</v>
      </c>
      <c r="V45" s="35" t="s">
        <v>76</v>
      </c>
      <c r="W45" s="32" t="s">
        <v>77</v>
      </c>
      <c r="X45" s="3" t="s">
        <v>78</v>
      </c>
      <c r="Y45" s="36" t="e">
        <f>_xlfn.IFNA(VLOOKUP(tbl4Ws[[#This Row],[Indicator]],#REF!,5,0),"")</f>
        <v>#REF!</v>
      </c>
      <c r="Z45" s="28"/>
      <c r="AA45" s="28"/>
      <c r="AB45" s="28" t="s">
        <v>79</v>
      </c>
      <c r="AC45" s="32">
        <v>0</v>
      </c>
      <c r="AD45" s="30">
        <v>0</v>
      </c>
      <c r="AE45" s="30">
        <v>0</v>
      </c>
      <c r="AF45" s="30">
        <v>0</v>
      </c>
      <c r="AG45" s="30">
        <v>0</v>
      </c>
      <c r="AH45" s="30">
        <v>0</v>
      </c>
      <c r="AI45" s="28">
        <v>0</v>
      </c>
      <c r="AJ45" s="49">
        <v>0</v>
      </c>
      <c r="AK45" s="28"/>
      <c r="AL45" s="28"/>
      <c r="AM45" s="28"/>
      <c r="AN45" s="28"/>
      <c r="AO45" s="28"/>
      <c r="AP45" s="28"/>
      <c r="AQ45" s="28"/>
      <c r="AR45" s="28"/>
      <c r="AS45" s="28"/>
      <c r="AT45" s="30" t="s">
        <v>75</v>
      </c>
      <c r="AU45" s="32"/>
      <c r="AV45" s="32"/>
      <c r="AW45" s="32"/>
      <c r="AX45" s="28"/>
      <c r="AY45" s="28"/>
      <c r="AZ45" s="28"/>
      <c r="BA45" s="28"/>
      <c r="BB45" s="28"/>
      <c r="BC45" s="28"/>
      <c r="BD45" s="28"/>
      <c r="BE45" s="28"/>
      <c r="BF45" s="28"/>
      <c r="BG45" s="28"/>
      <c r="BH45" s="28"/>
    </row>
    <row r="46" s="3" customFormat="1" ht="30" spans="1:92">
      <c r="A46" s="30" t="s">
        <v>85</v>
      </c>
      <c r="B46" s="28" t="s">
        <v>86</v>
      </c>
      <c r="C46" s="28" t="s">
        <v>87</v>
      </c>
      <c r="D46" s="38" t="e">
        <f>_xlfn.IFNA(VLOOKUP(tbl4Ws[[#This Row],[Reporting Organization Name]],#REF!,2,0),"")</f>
        <v>#REF!</v>
      </c>
      <c r="E46" s="38" t="e">
        <f>_xlfn.IFNA(VLOOKUP(tbl4Ws[[#This Row],[Reporting Organization Name]],#REF!,3,0),"")</f>
        <v>#REF!</v>
      </c>
      <c r="F46" s="30"/>
      <c r="G46" s="38" t="e">
        <f>_xlfn.IFNA(VLOOKUP(tbl4Ws[[#This Row],[Other Implementing Partner Name]],#REF!,2,0),"")</f>
        <v>#REF!</v>
      </c>
      <c r="H46" s="38" t="e">
        <f>_xlfn.IFNA(VLOOKUP(tbl4Ws[[#This Row],[Other Implementing Partner Name]],#REF!,3,0),"")</f>
        <v>#REF!</v>
      </c>
      <c r="I46" s="30" t="s">
        <v>69</v>
      </c>
      <c r="J46" s="28" t="s">
        <v>101</v>
      </c>
      <c r="K46" t="s">
        <v>89</v>
      </c>
      <c r="L46" t="s">
        <v>90</v>
      </c>
      <c r="M46" s="28" t="s">
        <v>91</v>
      </c>
      <c r="N46" s="31"/>
      <c r="O46" s="28"/>
      <c r="P46" s="39"/>
      <c r="Q46" s="28" t="s">
        <v>104</v>
      </c>
      <c r="R46" s="28" t="s">
        <v>74</v>
      </c>
      <c r="S46" s="32" t="s">
        <v>75</v>
      </c>
      <c r="T46" s="33">
        <v>189552</v>
      </c>
      <c r="U46" s="34" t="e">
        <f ca="1">_xlfn.IFNA(VLOOKUP(tbl4Ws[[#This Row],[Project Number]],OFFSET(#REF!,MATCH(R46,#REF!,0),1,COUNTIF(#REF!,R46),3),3,0),"")</f>
        <v>#REF!</v>
      </c>
      <c r="V46" s="35" t="s">
        <v>76</v>
      </c>
      <c r="W46" s="32" t="s">
        <v>77</v>
      </c>
      <c r="X46" s="3" t="s">
        <v>78</v>
      </c>
      <c r="Y46" s="36" t="e">
        <f>_xlfn.IFNA(VLOOKUP(tbl4Ws[[#This Row],[Indicator]],#REF!,5,0),"")</f>
        <v>#REF!</v>
      </c>
      <c r="Z46" s="28"/>
      <c r="AA46" s="28"/>
      <c r="AB46" s="28" t="s">
        <v>79</v>
      </c>
      <c r="AC46" s="51">
        <v>1212</v>
      </c>
      <c r="AD46" s="30">
        <v>1697</v>
      </c>
      <c r="AE46" s="30">
        <v>1273</v>
      </c>
      <c r="AF46" s="30">
        <v>1394</v>
      </c>
      <c r="AG46" s="30">
        <v>212</v>
      </c>
      <c r="AH46" s="30">
        <v>273</v>
      </c>
      <c r="AI46" s="28">
        <v>6061</v>
      </c>
      <c r="AJ46" s="49">
        <v>15</v>
      </c>
      <c r="AK46" s="28"/>
      <c r="AL46" s="28"/>
      <c r="AM46" s="28"/>
      <c r="AN46" s="28"/>
      <c r="AO46" s="28"/>
      <c r="AP46" s="28"/>
      <c r="AQ46" s="28"/>
      <c r="AR46" s="28"/>
      <c r="AS46" s="28"/>
      <c r="AT46" s="30" t="s">
        <v>75</v>
      </c>
      <c r="AU46" s="32"/>
      <c r="AV46" s="32"/>
      <c r="AW46" s="32"/>
      <c r="AX46" s="28"/>
      <c r="AY46" s="28"/>
      <c r="AZ46" s="28"/>
      <c r="BA46" s="28"/>
      <c r="BB46" s="28"/>
      <c r="BC46" s="28"/>
      <c r="BD46" s="28"/>
      <c r="BE46" s="28"/>
      <c r="BF46" s="28"/>
      <c r="BG46" s="28"/>
      <c r="BH46" s="28"/>
    </row>
    <row r="47" s="3" customFormat="1" ht="60" spans="1:92">
      <c r="A47" s="30" t="s">
        <v>85</v>
      </c>
      <c r="B47" s="28" t="s">
        <v>86</v>
      </c>
      <c r="C47" s="28" t="s">
        <v>87</v>
      </c>
      <c r="D47" s="38" t="e">
        <f>_xlfn.IFNA(VLOOKUP(tbl4Ws[[#This Row],[Reporting Organization Name]],#REF!,2,0),"")</f>
        <v>#REF!</v>
      </c>
      <c r="E47" s="38" t="e">
        <f>_xlfn.IFNA(VLOOKUP(tbl4Ws[[#This Row],[Reporting Organization Name]],#REF!,3,0),"")</f>
        <v>#REF!</v>
      </c>
      <c r="F47" s="30"/>
      <c r="G47" s="38" t="e">
        <f>_xlfn.IFNA(VLOOKUP(tbl4Ws[[#This Row],[Other Implementing Partner Name]],#REF!,2,0),"")</f>
        <v>#REF!</v>
      </c>
      <c r="H47" s="38" t="e">
        <f>_xlfn.IFNA(VLOOKUP(tbl4Ws[[#This Row],[Other Implementing Partner Name]],#REF!,3,0),"")</f>
        <v>#REF!</v>
      </c>
      <c r="I47" s="30" t="s">
        <v>69</v>
      </c>
      <c r="J47" s="28" t="s">
        <v>105</v>
      </c>
      <c r="K47" s="28" t="s">
        <v>106</v>
      </c>
      <c r="L47"/>
      <c r="M47" s="28" t="s">
        <v>106</v>
      </c>
      <c r="N47" s="31"/>
      <c r="O47" s="28"/>
      <c r="P47" s="39"/>
      <c r="Q47" s="28" t="s">
        <v>107</v>
      </c>
      <c r="R47" s="28" t="s">
        <v>74</v>
      </c>
      <c r="S47" s="32" t="s">
        <v>75</v>
      </c>
      <c r="T47" s="33">
        <v>189552</v>
      </c>
      <c r="U47" s="34" t="e">
        <f ca="1">_xlfn.IFNA(VLOOKUP(tbl4Ws[[#This Row],[Project Number]],OFFSET(#REF!,MATCH(R47,#REF!,0),1,COUNTIF(#REF!,R47),3),3,0),"")</f>
        <v>#REF!</v>
      </c>
      <c r="V47" s="35" t="s">
        <v>76</v>
      </c>
      <c r="W47" s="32" t="s">
        <v>77</v>
      </c>
      <c r="X47" s="3" t="s">
        <v>78</v>
      </c>
      <c r="Y47" s="36" t="e">
        <f>_xlfn.IFNA(VLOOKUP(tbl4Ws[[#This Row],[Indicator]],#REF!,5,0),"")</f>
        <v>#REF!</v>
      </c>
      <c r="Z47" s="28"/>
      <c r="AA47" s="28"/>
      <c r="AB47" s="28" t="s">
        <v>79</v>
      </c>
      <c r="AC47" s="32">
        <v>321</v>
      </c>
      <c r="AD47" s="30">
        <v>448</v>
      </c>
      <c r="AE47" s="30">
        <v>337</v>
      </c>
      <c r="AF47" s="30">
        <v>369</v>
      </c>
      <c r="AG47" s="30">
        <v>56</v>
      </c>
      <c r="AH47" s="30">
        <v>72</v>
      </c>
      <c r="AI47" s="28">
        <v>1603</v>
      </c>
      <c r="AJ47" s="49">
        <v>15</v>
      </c>
      <c r="AK47" s="28"/>
      <c r="AL47" s="28"/>
      <c r="AM47" s="28"/>
      <c r="AN47" s="28"/>
      <c r="AO47" s="28"/>
      <c r="AP47" s="28"/>
      <c r="AQ47" s="28"/>
      <c r="AR47" s="28"/>
      <c r="AS47" s="28"/>
      <c r="AT47" s="30" t="s">
        <v>75</v>
      </c>
      <c r="AU47" s="32" t="s">
        <v>93</v>
      </c>
      <c r="AV47" s="32" t="s">
        <v>94</v>
      </c>
      <c r="AW47" s="32">
        <v>2</v>
      </c>
      <c r="AX47" s="28" t="s">
        <v>108</v>
      </c>
      <c r="AY47" s="28"/>
      <c r="AZ47" s="28"/>
      <c r="BA47" s="28"/>
      <c r="BB47" s="28"/>
      <c r="BC47" s="28"/>
      <c r="BD47" s="28">
        <v>0</v>
      </c>
      <c r="BE47" s="28">
        <v>0</v>
      </c>
      <c r="BF47" s="28"/>
      <c r="BG47" s="28"/>
      <c r="BH47" s="28"/>
    </row>
    <row r="48" s="3" customFormat="1" ht="60" spans="1:92">
      <c r="A48" s="30" t="s">
        <v>85</v>
      </c>
      <c r="B48" s="28" t="s">
        <v>86</v>
      </c>
      <c r="C48" s="28" t="s">
        <v>87</v>
      </c>
      <c r="D48" s="38" t="e">
        <f>_xlfn.IFNA(VLOOKUP(tbl4Ws[[#This Row],[Reporting Organization Name]],#REF!,2,0),"")</f>
        <v>#REF!</v>
      </c>
      <c r="E48" s="38" t="e">
        <f>_xlfn.IFNA(VLOOKUP(tbl4Ws[[#This Row],[Reporting Organization Name]],#REF!,3,0),"")</f>
        <v>#REF!</v>
      </c>
      <c r="F48" s="28"/>
      <c r="G48" s="38" t="e">
        <f>_xlfn.IFNA(VLOOKUP(tbl4Ws[[#This Row],[Other Implementing Partner Name]],#REF!,2,0),"")</f>
        <v>#REF!</v>
      </c>
      <c r="H48" s="38" t="e">
        <f>_xlfn.IFNA(VLOOKUP(tbl4Ws[[#This Row],[Other Implementing Partner Name]],#REF!,3,0),"")</f>
        <v>#REF!</v>
      </c>
      <c r="I48" s="30" t="s">
        <v>69</v>
      </c>
      <c r="J48" s="28" t="s">
        <v>105</v>
      </c>
      <c r="K48" s="28" t="s">
        <v>106</v>
      </c>
      <c r="L48"/>
      <c r="M48" s="28" t="s">
        <v>106</v>
      </c>
      <c r="N48" s="31"/>
      <c r="O48" s="28"/>
      <c r="P48" s="39"/>
      <c r="Q48" s="28" t="s">
        <v>109</v>
      </c>
      <c r="R48" s="28" t="s">
        <v>74</v>
      </c>
      <c r="S48" s="32" t="s">
        <v>75</v>
      </c>
      <c r="T48" s="33">
        <v>189552</v>
      </c>
      <c r="U48" s="34" t="e">
        <f ca="1">_xlfn.IFNA(VLOOKUP(tbl4Ws[[#This Row],[Project Number]],OFFSET(#REF!,MATCH(R48,#REF!,0),1,COUNTIF(#REF!,R48),3),3,0),"")</f>
        <v>#REF!</v>
      </c>
      <c r="V48" s="35" t="s">
        <v>76</v>
      </c>
      <c r="W48" s="32" t="s">
        <v>77</v>
      </c>
      <c r="X48" s="3" t="s">
        <v>78</v>
      </c>
      <c r="Y48" s="36" t="e">
        <f>_xlfn.IFNA(VLOOKUP(tbl4Ws[[#This Row],[Indicator]],#REF!,5,0),"")</f>
        <v>#REF!</v>
      </c>
      <c r="Z48" s="28"/>
      <c r="AA48" s="28"/>
      <c r="AB48" s="28" t="s">
        <v>79</v>
      </c>
      <c r="AC48" s="32">
        <v>234</v>
      </c>
      <c r="AD48" s="30">
        <v>326</v>
      </c>
      <c r="AE48" s="30">
        <v>245</v>
      </c>
      <c r="AF48" s="30">
        <v>269</v>
      </c>
      <c r="AG48" s="30">
        <v>41</v>
      </c>
      <c r="AH48" s="30">
        <v>53</v>
      </c>
      <c r="AI48" s="28">
        <v>1168</v>
      </c>
      <c r="AJ48" s="49">
        <v>15</v>
      </c>
      <c r="AK48" s="28"/>
      <c r="AL48" s="28"/>
      <c r="AM48" s="28"/>
      <c r="AN48" s="28"/>
      <c r="AO48" s="28"/>
      <c r="AP48" s="28"/>
      <c r="AQ48" s="28"/>
      <c r="AR48" s="28"/>
      <c r="AS48" s="28"/>
      <c r="AT48" s="30" t="s">
        <v>75</v>
      </c>
      <c r="AU48" s="32" t="s">
        <v>93</v>
      </c>
      <c r="AV48" s="32" t="s">
        <v>94</v>
      </c>
      <c r="AW48" s="32">
        <v>1</v>
      </c>
      <c r="AX48" s="28" t="s">
        <v>110</v>
      </c>
      <c r="AY48" s="28"/>
      <c r="AZ48" s="28"/>
      <c r="BA48" s="28"/>
      <c r="BB48" s="28"/>
      <c r="BC48" s="28"/>
      <c r="BD48" s="28">
        <v>0</v>
      </c>
      <c r="BE48" s="28">
        <v>0</v>
      </c>
      <c r="BF48" s="28"/>
      <c r="BG48" s="28"/>
      <c r="BH48" s="28"/>
    </row>
    <row r="49" s="3" customFormat="1" ht="30" spans="1:60">
      <c r="A49" s="30" t="s">
        <v>85</v>
      </c>
      <c r="B49" s="28" t="s">
        <v>111</v>
      </c>
      <c r="C49" s="28" t="s">
        <v>87</v>
      </c>
      <c r="D49" s="38" t="e">
        <f>_xlfn.IFNA(VLOOKUP(tbl4Ws[[#This Row],[Reporting Organization Name]],#REF!,2,0),"")</f>
        <v>#REF!</v>
      </c>
      <c r="E49" s="38" t="e">
        <f>_xlfn.IFNA(VLOOKUP(tbl4Ws[[#This Row],[Reporting Organization Name]],#REF!,3,0),"")</f>
        <v>#REF!</v>
      </c>
      <c r="F49" s="28"/>
      <c r="G49" s="38" t="e">
        <f>_xlfn.IFNA(VLOOKUP(tbl4Ws[[#This Row],[Other Implementing Partner Name]],#REF!,2,0),"")</f>
        <v>#REF!</v>
      </c>
      <c r="H49" s="38" t="e">
        <f>_xlfn.IFNA(VLOOKUP(tbl4Ws[[#This Row],[Other Implementing Partner Name]],#REF!,3,0),"")</f>
        <v>#REF!</v>
      </c>
      <c r="I49" s="30" t="s">
        <v>69</v>
      </c>
      <c r="J49" s="28" t="s">
        <v>97</v>
      </c>
      <c r="K49" s="28" t="s">
        <v>112</v>
      </c>
      <c r="L49" t="s">
        <v>71</v>
      </c>
      <c r="M49" s="28" t="s">
        <v>113</v>
      </c>
      <c r="N49" s="31"/>
      <c r="O49" s="28"/>
      <c r="P49" s="39"/>
      <c r="Q49" s="28" t="s">
        <v>114</v>
      </c>
      <c r="R49" s="28" t="s">
        <v>74</v>
      </c>
      <c r="S49" s="32" t="s">
        <v>115</v>
      </c>
      <c r="T49" s="33"/>
      <c r="U49" s="34"/>
      <c r="V49" s="35" t="s">
        <v>76</v>
      </c>
      <c r="W49" s="32" t="s">
        <v>77</v>
      </c>
      <c r="X49" s="3" t="s">
        <v>78</v>
      </c>
      <c r="Y49" s="36"/>
      <c r="Z49" s="28"/>
      <c r="AA49" s="28"/>
      <c r="AB49" s="28" t="s">
        <v>79</v>
      </c>
      <c r="AC49" s="32">
        <v>30751</v>
      </c>
      <c r="AD49" s="30">
        <v>28878</v>
      </c>
      <c r="AE49" s="30">
        <v>21014</v>
      </c>
      <c r="AF49" s="30">
        <v>16742</v>
      </c>
      <c r="AG49" s="30">
        <v>2914</v>
      </c>
      <c r="AH49" s="30">
        <v>4282</v>
      </c>
      <c r="AI49" s="44">
        <v>104581</v>
      </c>
      <c r="AJ49" s="49"/>
      <c r="AK49" s="28"/>
      <c r="AL49" s="28"/>
      <c r="AM49" s="28"/>
      <c r="AN49" s="28"/>
      <c r="AO49" s="28"/>
      <c r="AP49" s="28"/>
      <c r="AQ49" s="28"/>
      <c r="AR49" s="28"/>
      <c r="AS49" s="28"/>
      <c r="AT49" s="30" t="s">
        <v>75</v>
      </c>
      <c r="AU49" s="32" t="s">
        <v>93</v>
      </c>
      <c r="AV49" s="32" t="s">
        <v>116</v>
      </c>
      <c r="AW49" s="32" t="s">
        <v>117</v>
      </c>
      <c r="AX49" s="28" t="s">
        <v>118</v>
      </c>
      <c r="AY49" s="28"/>
      <c r="AZ49" s="28"/>
      <c r="BA49" s="28"/>
      <c r="BB49" s="28"/>
      <c r="BC49" s="28"/>
      <c r="BD49" s="28"/>
      <c r="BE49" s="28"/>
      <c r="BF49" s="28"/>
      <c r="BG49" s="28"/>
      <c r="BH49" s="28" t="s">
        <v>119</v>
      </c>
    </row>
    <row r="50" s="3" customFormat="1" ht="30" spans="1:60">
      <c r="A50" s="30" t="s">
        <v>85</v>
      </c>
      <c r="B50" s="28" t="s">
        <v>120</v>
      </c>
      <c r="C50" s="28" t="s">
        <v>68</v>
      </c>
      <c r="D50" s="38" t="e">
        <f>_xlfn.IFNA(VLOOKUP(tbl4Ws[[#This Row],[Reporting Organization Name]],#REF!,2,0),"")</f>
        <v>#REF!</v>
      </c>
      <c r="E50" s="38" t="e">
        <f>_xlfn.IFNA(VLOOKUP(tbl4Ws[[#This Row],[Reporting Organization Name]],#REF!,3,0),"")</f>
        <v>#REF!</v>
      </c>
      <c r="F50" s="28"/>
      <c r="G50" s="38" t="e">
        <f>_xlfn.IFNA(VLOOKUP(tbl4Ws[[#This Row],[Other Implementing Partner Name]],#REF!,2,0),"")</f>
        <v>#REF!</v>
      </c>
      <c r="H50" s="38" t="e">
        <f>_xlfn.IFNA(VLOOKUP(tbl4Ws[[#This Row],[Other Implementing Partner Name]],#REF!,3,0),"")</f>
        <v>#REF!</v>
      </c>
      <c r="I50" s="30" t="s">
        <v>69</v>
      </c>
      <c r="J50" s="28" t="s">
        <v>121</v>
      </c>
      <c r="K50" s="30" t="s">
        <v>122</v>
      </c>
      <c r="L50" t="s">
        <v>123</v>
      </c>
      <c r="M50" s="28" t="s">
        <v>124</v>
      </c>
      <c r="N50" s="31"/>
      <c r="O50" s="28"/>
      <c r="P50" s="39"/>
      <c r="Q50" s="28" t="s">
        <v>125</v>
      </c>
      <c r="R50" s="28" t="s">
        <v>74</v>
      </c>
      <c r="S50" s="32" t="s">
        <v>75</v>
      </c>
      <c r="T50" s="33">
        <v>189552</v>
      </c>
      <c r="U50" s="34" t="e">
        <f ca="1">_xlfn.IFNA(VLOOKUP(tbl4Ws[[#This Row],[Project Number]],OFFSET(#REF!,MATCH(R50,#REF!,0),1,COUNTIF(#REF!,R50),3),3,0),"")</f>
        <v>#REF!</v>
      </c>
      <c r="V50" s="35" t="s">
        <v>76</v>
      </c>
      <c r="W50" s="32" t="s">
        <v>77</v>
      </c>
      <c r="X50" s="3" t="s">
        <v>78</v>
      </c>
      <c r="Y50" s="36" t="e">
        <f>_xlfn.IFNA(VLOOKUP(tbl4Ws[[#This Row],[Indicator]],#REF!,5,0),"")</f>
        <v>#REF!</v>
      </c>
      <c r="Z50" s="28"/>
      <c r="AA50" s="28"/>
      <c r="AB50" s="28" t="s">
        <v>79</v>
      </c>
      <c r="AC50" s="32">
        <v>13558</v>
      </c>
      <c r="AD50" s="30">
        <v>13508</v>
      </c>
      <c r="AE50" s="30">
        <v>9974</v>
      </c>
      <c r="AF50" s="30">
        <v>11418</v>
      </c>
      <c r="AG50" s="30">
        <v>1461</v>
      </c>
      <c r="AH50" s="30">
        <v>952</v>
      </c>
      <c r="AI50" s="44">
        <v>50871</v>
      </c>
      <c r="AJ50" s="49">
        <v>15</v>
      </c>
      <c r="AK50" s="28"/>
      <c r="AL50" s="28"/>
      <c r="AM50" s="28"/>
      <c r="AN50" s="28"/>
      <c r="AO50" s="28"/>
      <c r="AP50" s="28"/>
      <c r="AQ50" s="28"/>
      <c r="AR50" s="28"/>
      <c r="AS50" s="28"/>
      <c r="AT50" s="30" t="s">
        <v>75</v>
      </c>
      <c r="AU50" s="32"/>
      <c r="AV50" s="32"/>
      <c r="AW50" s="32"/>
      <c r="AX50" s="28"/>
      <c r="AY50" s="28"/>
      <c r="AZ50" s="28"/>
      <c r="BA50" s="28"/>
      <c r="BB50" s="28"/>
      <c r="BC50" s="28"/>
      <c r="BD50" s="28"/>
      <c r="BE50" s="28"/>
      <c r="BF50" s="28"/>
      <c r="BG50" s="28"/>
      <c r="BH50" s="28"/>
    </row>
    <row r="51" s="3" customFormat="1" ht="75" spans="1:60">
      <c r="A51" s="30" t="s">
        <v>85</v>
      </c>
      <c r="B51" s="28" t="s">
        <v>126</v>
      </c>
      <c r="C51" s="28" t="s">
        <v>81</v>
      </c>
      <c r="D51" s="38" t="e">
        <f>_xlfn.IFNA(VLOOKUP(tbl4Ws[[#This Row],[Reporting Organization Name]],#REF!,2,0),"")</f>
        <v>#REF!</v>
      </c>
      <c r="E51" s="38" t="e">
        <f>_xlfn.IFNA(VLOOKUP(tbl4Ws[[#This Row],[Reporting Organization Name]],#REF!,3,0),"")</f>
        <v>#REF!</v>
      </c>
      <c r="F51" s="28" t="s">
        <v>127</v>
      </c>
      <c r="G51" s="38" t="e">
        <f>_xlfn.IFNA(VLOOKUP(tbl4Ws[[#This Row],[Other Implementing Partner Name]],#REF!,2,0),"")</f>
        <v>#REF!</v>
      </c>
      <c r="H51" s="38" t="e">
        <f>_xlfn.IFNA(VLOOKUP(tbl4Ws[[#This Row],[Other Implementing Partner Name]],#REF!,3,0),"")</f>
        <v>#REF!</v>
      </c>
      <c r="I51" s="30" t="s">
        <v>69</v>
      </c>
      <c r="J51" s="28" t="s">
        <v>128</v>
      </c>
      <c r="K51" s="28" t="s">
        <v>129</v>
      </c>
      <c r="L51" t="s">
        <v>130</v>
      </c>
      <c r="M51" s="28" t="s">
        <v>131</v>
      </c>
      <c r="N51" s="31"/>
      <c r="O51" s="28"/>
      <c r="P51" s="39"/>
      <c r="Q51" s="28" t="s">
        <v>132</v>
      </c>
      <c r="R51" s="28" t="s">
        <v>74</v>
      </c>
      <c r="S51" s="32" t="s">
        <v>75</v>
      </c>
      <c r="T51" s="33">
        <v>189552</v>
      </c>
      <c r="U51" s="34" t="e">
        <f ca="1">_xlfn.IFNA(VLOOKUP(tbl4Ws[[#This Row],[Project Number]],OFFSET(#REF!,MATCH(R51,#REF!,0),1,COUNTIF(#REF!,R51),3),3,0),"")</f>
        <v>#REF!</v>
      </c>
      <c r="V51" s="35" t="s">
        <v>76</v>
      </c>
      <c r="W51" s="32" t="s">
        <v>77</v>
      </c>
      <c r="X51" s="3" t="s">
        <v>78</v>
      </c>
      <c r="Y51" s="36" t="e">
        <f>_xlfn.IFNA(VLOOKUP(tbl4Ws[[#This Row],[Indicator]],#REF!,5,0),"")</f>
        <v>#REF!</v>
      </c>
      <c r="Z51" s="28"/>
      <c r="AA51" s="28"/>
      <c r="AB51" s="28" t="s">
        <v>79</v>
      </c>
      <c r="AC51" s="32">
        <v>12373</v>
      </c>
      <c r="AD51" s="30">
        <v>11505</v>
      </c>
      <c r="AE51" s="30">
        <v>6497</v>
      </c>
      <c r="AF51" s="30">
        <v>6745</v>
      </c>
      <c r="AG51" s="30">
        <v>945</v>
      </c>
      <c r="AH51" s="30">
        <v>1286</v>
      </c>
      <c r="AI51" s="28">
        <v>39351</v>
      </c>
      <c r="AJ51" s="49">
        <v>15</v>
      </c>
      <c r="AK51" s="28"/>
      <c r="AL51" s="28"/>
      <c r="AM51" s="28"/>
      <c r="AN51" s="28"/>
      <c r="AO51" s="28"/>
      <c r="AP51" s="28"/>
      <c r="AQ51" s="28"/>
      <c r="AR51" s="28"/>
      <c r="AS51" s="28"/>
      <c r="AT51" s="30" t="s">
        <v>75</v>
      </c>
      <c r="AU51" s="32" t="s">
        <v>93</v>
      </c>
      <c r="AV51" s="52" t="s">
        <v>133</v>
      </c>
      <c r="AW51" s="32" t="s">
        <v>134</v>
      </c>
      <c r="AX51" s="28" t="s">
        <v>135</v>
      </c>
      <c r="AY51" s="28"/>
      <c r="AZ51" s="28"/>
      <c r="BA51" s="28"/>
      <c r="BB51" s="28"/>
      <c r="BC51" s="28"/>
      <c r="BD51" s="28">
        <v>56</v>
      </c>
      <c r="BE51" s="28">
        <v>35</v>
      </c>
      <c r="BF51" s="28"/>
      <c r="BG51" s="28"/>
      <c r="BH51" s="28">
        <v>0.95</v>
      </c>
    </row>
    <row r="52" ht="30" spans="1:60">
      <c r="A52" s="30" t="s">
        <v>136</v>
      </c>
      <c r="B52" s="28" t="s">
        <v>137</v>
      </c>
      <c r="C52" s="28" t="s">
        <v>81</v>
      </c>
      <c r="D52" s="38" t="e">
        <f>_xlfn.IFNA(VLOOKUP(tbl4Ws[[#This Row],[Reporting Organization Name]],#REF!,2,0),"")</f>
        <v>#REF!</v>
      </c>
      <c r="E52" s="38" t="e">
        <f>_xlfn.IFNA(VLOOKUP(tbl4Ws[[#This Row],[Reporting Organization Name]],#REF!,3,0),"")</f>
        <v>#REF!</v>
      </c>
      <c r="F52" s="28" t="s">
        <v>138</v>
      </c>
      <c r="G52" s="38" t="e">
        <f>_xlfn.IFNA(VLOOKUP(tbl4Ws[[#This Row],[Other Implementing Partner Name]],#REF!,2,0),"")</f>
        <v>#REF!</v>
      </c>
      <c r="H52" s="38" t="e">
        <f>_xlfn.IFNA(VLOOKUP(tbl4Ws[[#This Row],[Other Implementing Partner Name]],#REF!,3,0),"")</f>
        <v>#REF!</v>
      </c>
      <c r="I52" s="30" t="s">
        <v>69</v>
      </c>
      <c r="J52" s="28" t="s">
        <v>97</v>
      </c>
      <c r="K52" s="28" t="s">
        <v>139</v>
      </c>
      <c r="L52" t="s">
        <v>71</v>
      </c>
      <c r="M52" s="28" t="s">
        <v>140</v>
      </c>
      <c r="N52" s="31"/>
      <c r="O52" s="28"/>
      <c r="P52" s="39"/>
      <c r="Q52" s="28" t="s">
        <v>140</v>
      </c>
      <c r="R52" s="28" t="s">
        <v>74</v>
      </c>
      <c r="S52" s="32" t="s">
        <v>75</v>
      </c>
      <c r="T52" s="33">
        <v>189552</v>
      </c>
      <c r="U52" s="34" t="e">
        <f ca="1">_xlfn.IFNA(VLOOKUP(tbl4Ws[[#This Row],[Project Number]],OFFSET(#REF!,MATCH(R52,#REF!,0),1,COUNTIF(#REF!,R52),3),3,0),"")</f>
        <v>#REF!</v>
      </c>
      <c r="V52" s="35" t="s">
        <v>76</v>
      </c>
      <c r="W52" s="32" t="s">
        <v>77</v>
      </c>
      <c r="X52" s="3" t="s">
        <v>78</v>
      </c>
      <c r="Y52" s="36" t="e">
        <f>_xlfn.IFNA(VLOOKUP(tbl4Ws[[#This Row],[Indicator]],#REF!,5,0),"")</f>
        <v>#REF!</v>
      </c>
      <c r="Z52" s="28"/>
      <c r="AA52" s="28"/>
      <c r="AB52" s="28" t="s">
        <v>79</v>
      </c>
      <c r="AC52" s="32">
        <v>4109</v>
      </c>
      <c r="AD52" s="30">
        <v>5753</v>
      </c>
      <c r="AE52" s="30">
        <v>4314</v>
      </c>
      <c r="AF52" s="30">
        <v>4725</v>
      </c>
      <c r="AG52" s="30">
        <v>719</v>
      </c>
      <c r="AH52" s="30">
        <v>924</v>
      </c>
      <c r="AI52" s="28">
        <v>20544</v>
      </c>
      <c r="AJ52" s="49">
        <v>15</v>
      </c>
      <c r="AK52" s="28"/>
      <c r="AL52" s="28"/>
      <c r="AM52" s="28"/>
      <c r="AN52" s="28"/>
      <c r="AO52" s="28"/>
      <c r="AP52" s="28"/>
      <c r="AQ52" s="28"/>
      <c r="AR52" s="28"/>
      <c r="AS52" s="28"/>
      <c r="AT52" s="30" t="s">
        <v>75</v>
      </c>
      <c r="AU52" s="32">
        <v>0</v>
      </c>
      <c r="AV52" s="32">
        <v>0</v>
      </c>
      <c r="AW52" s="32">
        <v>0</v>
      </c>
      <c r="AX52" s="28">
        <v>0</v>
      </c>
      <c r="AY52" s="28"/>
      <c r="AZ52" s="28"/>
      <c r="BA52" s="28"/>
      <c r="BB52" s="28"/>
      <c r="BC52" s="28"/>
      <c r="BD52" s="28">
        <v>0</v>
      </c>
      <c r="BE52" s="28">
        <v>0</v>
      </c>
      <c r="BF52" s="28"/>
      <c r="BG52" s="28"/>
      <c r="BH52" s="28">
        <v>0</v>
      </c>
    </row>
    <row r="53" ht="30" spans="1:60">
      <c r="A53" s="30" t="s">
        <v>136</v>
      </c>
      <c r="B53" s="28" t="s">
        <v>137</v>
      </c>
      <c r="C53" s="28" t="s">
        <v>81</v>
      </c>
      <c r="D53" s="38" t="e">
        <f>_xlfn.IFNA(VLOOKUP(tbl4Ws[[#This Row],[Reporting Organization Name]],#REF!,2,0),"")</f>
        <v>#REF!</v>
      </c>
      <c r="E53" s="38" t="e">
        <f>_xlfn.IFNA(VLOOKUP(tbl4Ws[[#This Row],[Reporting Organization Name]],#REF!,3,0),"")</f>
        <v>#REF!</v>
      </c>
      <c r="F53" s="28" t="s">
        <v>141</v>
      </c>
      <c r="G53" s="38" t="e">
        <f>_xlfn.IFNA(VLOOKUP(tbl4Ws[[#This Row],[Other Implementing Partner Name]],#REF!,2,0),"")</f>
        <v>#REF!</v>
      </c>
      <c r="H53" s="38" t="e">
        <f>_xlfn.IFNA(VLOOKUP(tbl4Ws[[#This Row],[Other Implementing Partner Name]],#REF!,3,0),"")</f>
        <v>#REF!</v>
      </c>
      <c r="I53" s="30" t="s">
        <v>69</v>
      </c>
      <c r="J53" s="28" t="s">
        <v>142</v>
      </c>
      <c r="K53" s="28" t="s">
        <v>143</v>
      </c>
      <c r="L53" t="s">
        <v>123</v>
      </c>
      <c r="M53" s="28" t="s">
        <v>144</v>
      </c>
      <c r="N53" s="31"/>
      <c r="O53" s="28"/>
      <c r="P53" s="39"/>
      <c r="Q53" s="28" t="s">
        <v>144</v>
      </c>
      <c r="R53" s="28" t="s">
        <v>74</v>
      </c>
      <c r="S53" s="32" t="s">
        <v>75</v>
      </c>
      <c r="T53" s="33">
        <v>189552</v>
      </c>
      <c r="U53" s="34" t="e">
        <f ca="1">_xlfn.IFNA(VLOOKUP(tbl4Ws[[#This Row],[Project Number]],OFFSET(#REF!,MATCH(R53,#REF!,0),1,COUNTIF(#REF!,R53),3),3,0),"")</f>
        <v>#REF!</v>
      </c>
      <c r="V53" s="35" t="s">
        <v>76</v>
      </c>
      <c r="W53" s="32" t="s">
        <v>77</v>
      </c>
      <c r="X53" s="3" t="s">
        <v>78</v>
      </c>
      <c r="Y53" s="36" t="e">
        <f>_xlfn.IFNA(VLOOKUP(tbl4Ws[[#This Row],[Indicator]],#REF!,5,0),"")</f>
        <v>#REF!</v>
      </c>
      <c r="Z53" s="28"/>
      <c r="AA53" s="28"/>
      <c r="AB53" s="28" t="s">
        <v>79</v>
      </c>
      <c r="AC53" s="32">
        <v>3794</v>
      </c>
      <c r="AD53" s="30">
        <v>5312</v>
      </c>
      <c r="AE53" s="30">
        <v>3984</v>
      </c>
      <c r="AF53" s="30">
        <v>4364</v>
      </c>
      <c r="AG53" s="30">
        <v>664</v>
      </c>
      <c r="AH53" s="30">
        <v>854</v>
      </c>
      <c r="AI53" s="28">
        <v>18972</v>
      </c>
      <c r="AJ53" s="49">
        <v>15</v>
      </c>
      <c r="AK53" s="28"/>
      <c r="AL53" s="28"/>
      <c r="AM53" s="28"/>
      <c r="AN53" s="28"/>
      <c r="AO53" s="28"/>
      <c r="AP53" s="28"/>
      <c r="AQ53" s="28"/>
      <c r="AR53" s="28"/>
      <c r="AS53" s="28"/>
      <c r="AT53" s="30" t="s">
        <v>75</v>
      </c>
      <c r="AU53" s="32">
        <v>0</v>
      </c>
      <c r="AV53" s="32">
        <v>0</v>
      </c>
      <c r="AW53" s="32">
        <v>0</v>
      </c>
      <c r="AX53" s="28">
        <v>0</v>
      </c>
      <c r="AY53" s="28"/>
      <c r="AZ53" s="28"/>
      <c r="BA53" s="28"/>
      <c r="BB53" s="28"/>
      <c r="BC53" s="28"/>
      <c r="BD53" s="28">
        <v>0</v>
      </c>
      <c r="BE53" s="28">
        <v>0</v>
      </c>
      <c r="BF53" s="28"/>
      <c r="BG53" s="28"/>
      <c r="BH53" s="28">
        <v>0</v>
      </c>
    </row>
    <row r="54" ht="30" spans="1:60">
      <c r="A54" s="30" t="s">
        <v>136</v>
      </c>
      <c r="B54" s="28" t="s">
        <v>137</v>
      </c>
      <c r="C54" s="28" t="s">
        <v>81</v>
      </c>
      <c r="D54" s="38" t="e">
        <f>_xlfn.IFNA(VLOOKUP(tbl4Ws[[#This Row],[Reporting Organization Name]],#REF!,2,0),"")</f>
        <v>#REF!</v>
      </c>
      <c r="E54" s="38" t="e">
        <f>_xlfn.IFNA(VLOOKUP(tbl4Ws[[#This Row],[Reporting Organization Name]],#REF!,3,0),"")</f>
        <v>#REF!</v>
      </c>
      <c r="F54" s="28" t="s">
        <v>141</v>
      </c>
      <c r="G54" s="38" t="e">
        <f>_xlfn.IFNA(VLOOKUP(tbl4Ws[[#This Row],[Other Implementing Partner Name]],#REF!,2,0),"")</f>
        <v>#REF!</v>
      </c>
      <c r="H54" s="38" t="e">
        <f>_xlfn.IFNA(VLOOKUP(tbl4Ws[[#This Row],[Other Implementing Partner Name]],#REF!,3,0),"")</f>
        <v>#REF!</v>
      </c>
      <c r="I54" s="30" t="s">
        <v>69</v>
      </c>
      <c r="J54" s="28" t="s">
        <v>142</v>
      </c>
      <c r="K54" s="28" t="s">
        <v>143</v>
      </c>
      <c r="L54" t="s">
        <v>123</v>
      </c>
      <c r="M54" s="28" t="s">
        <v>145</v>
      </c>
      <c r="N54" s="31"/>
      <c r="O54" s="28"/>
      <c r="P54" s="39"/>
      <c r="Q54" s="28" t="s">
        <v>145</v>
      </c>
      <c r="R54" s="28" t="s">
        <v>74</v>
      </c>
      <c r="S54" s="32" t="s">
        <v>75</v>
      </c>
      <c r="T54" s="33">
        <v>189552</v>
      </c>
      <c r="U54" s="34" t="e">
        <f ca="1">_xlfn.IFNA(VLOOKUP(tbl4Ws[[#This Row],[Project Number]],OFFSET(#REF!,MATCH(R54,#REF!,0),1,COUNTIF(#REF!,R54),3),3,0),"")</f>
        <v>#REF!</v>
      </c>
      <c r="V54" s="35" t="s">
        <v>76</v>
      </c>
      <c r="W54" s="32" t="s">
        <v>77</v>
      </c>
      <c r="X54" s="3" t="s">
        <v>78</v>
      </c>
      <c r="Y54" s="36" t="e">
        <f>_xlfn.IFNA(VLOOKUP(tbl4Ws[[#This Row],[Indicator]],#REF!,5,0),"")</f>
        <v>#REF!</v>
      </c>
      <c r="Z54" s="28"/>
      <c r="AA54" s="28"/>
      <c r="AB54" s="28" t="s">
        <v>79</v>
      </c>
      <c r="AC54" s="32">
        <v>2476</v>
      </c>
      <c r="AD54" s="30">
        <v>3467</v>
      </c>
      <c r="AE54" s="30">
        <v>2600</v>
      </c>
      <c r="AF54" s="30">
        <v>2849</v>
      </c>
      <c r="AG54" s="30">
        <v>433</v>
      </c>
      <c r="AH54" s="30">
        <v>557</v>
      </c>
      <c r="AI54" s="28">
        <v>12382</v>
      </c>
      <c r="AJ54" s="49">
        <v>15</v>
      </c>
      <c r="AK54" s="28"/>
      <c r="AL54" s="28"/>
      <c r="AM54" s="28"/>
      <c r="AN54" s="28"/>
      <c r="AO54" s="28"/>
      <c r="AP54" s="28"/>
      <c r="AQ54" s="28"/>
      <c r="AR54" s="28"/>
      <c r="AS54" s="28"/>
      <c r="AT54" s="30" t="s">
        <v>75</v>
      </c>
      <c r="AU54" s="32">
        <v>0</v>
      </c>
      <c r="AV54" s="32">
        <v>0</v>
      </c>
      <c r="AW54" s="32">
        <v>0</v>
      </c>
      <c r="AX54" s="28">
        <v>0</v>
      </c>
      <c r="AY54" s="28"/>
      <c r="AZ54" s="28"/>
      <c r="BA54" s="28"/>
      <c r="BB54" s="28"/>
      <c r="BC54" s="28"/>
      <c r="BD54" s="28">
        <v>0</v>
      </c>
      <c r="BE54" s="28">
        <v>0</v>
      </c>
      <c r="BF54" s="28"/>
      <c r="BG54" s="28"/>
      <c r="BH54" s="28">
        <v>0</v>
      </c>
    </row>
    <row r="55" ht="30" spans="1:60">
      <c r="A55" s="30" t="s">
        <v>80</v>
      </c>
      <c r="B55" s="28" t="s">
        <v>81</v>
      </c>
      <c r="C55" s="28" t="s">
        <v>81</v>
      </c>
      <c r="D55" s="38" t="e">
        <f>_xlfn.IFNA(VLOOKUP(tbl4Ws[[#This Row],[Reporting Organization Name]],#REF!,2,0),"")</f>
        <v>#REF!</v>
      </c>
      <c r="E55" s="38" t="e">
        <f>_xlfn.IFNA(VLOOKUP(tbl4Ws[[#This Row],[Reporting Organization Name]],#REF!,3,0),"")</f>
        <v>#REF!</v>
      </c>
      <c r="F55" s="28" t="s">
        <v>146</v>
      </c>
      <c r="G55" s="38" t="e">
        <f>_xlfn.IFNA(VLOOKUP(tbl4Ws[[#This Row],[Other Implementing Partner Name]],#REF!,2,0),"")</f>
        <v>#REF!</v>
      </c>
      <c r="H55" s="38" t="e">
        <f>_xlfn.IFNA(VLOOKUP(tbl4Ws[[#This Row],[Other Implementing Partner Name]],#REF!,3,0),"")</f>
        <v>#REF!</v>
      </c>
      <c r="I55" s="30" t="s">
        <v>69</v>
      </c>
      <c r="J55" s="28" t="s">
        <v>97</v>
      </c>
      <c r="K55" s="28" t="s">
        <v>143</v>
      </c>
      <c r="L55" t="s">
        <v>123</v>
      </c>
      <c r="M55" s="28" t="s">
        <v>147</v>
      </c>
      <c r="N55" s="31"/>
      <c r="O55" s="28"/>
      <c r="P55" s="39"/>
      <c r="Q55" s="28" t="s">
        <v>148</v>
      </c>
      <c r="R55" s="28" t="s">
        <v>74</v>
      </c>
      <c r="S55" s="32" t="s">
        <v>75</v>
      </c>
      <c r="T55" s="33">
        <v>189552</v>
      </c>
      <c r="U55" s="34" t="e">
        <f ca="1">_xlfn.IFNA(VLOOKUP(tbl4Ws[[#This Row],[Project Number]],OFFSET(#REF!,MATCH(R55,#REF!,0),1,COUNTIF(#REF!,R55),3),3,0),"")</f>
        <v>#REF!</v>
      </c>
      <c r="V55" s="35" t="s">
        <v>76</v>
      </c>
      <c r="W55" s="32" t="s">
        <v>77</v>
      </c>
      <c r="X55" s="3" t="s">
        <v>78</v>
      </c>
      <c r="Y55" s="36" t="e">
        <f>_xlfn.IFNA(VLOOKUP(tbl4Ws[[#This Row],[Indicator]],#REF!,5,0),"")</f>
        <v>#REF!</v>
      </c>
      <c r="Z55" s="28"/>
      <c r="AA55" s="28"/>
      <c r="AB55" s="28" t="s">
        <v>79</v>
      </c>
      <c r="AC55" s="32">
        <v>1144</v>
      </c>
      <c r="AD55" s="30">
        <v>1812</v>
      </c>
      <c r="AE55" s="30">
        <v>704</v>
      </c>
      <c r="AF55" s="30">
        <v>258</v>
      </c>
      <c r="AG55" s="30">
        <v>640</v>
      </c>
      <c r="AH55" s="30">
        <v>249</v>
      </c>
      <c r="AI55" s="28">
        <v>4807</v>
      </c>
      <c r="AJ55" s="32">
        <v>15</v>
      </c>
      <c r="AK55" s="28"/>
      <c r="AL55" s="28"/>
      <c r="AM55" s="28"/>
      <c r="AN55" s="28"/>
      <c r="AO55" s="28"/>
      <c r="AP55" s="28"/>
      <c r="AQ55" s="28"/>
      <c r="AR55" s="28"/>
      <c r="AS55" s="28"/>
      <c r="AT55" s="30" t="s">
        <v>75</v>
      </c>
      <c r="AU55" s="32">
        <v>0</v>
      </c>
      <c r="AV55" s="32">
        <v>0</v>
      </c>
      <c r="AW55" s="32">
        <v>0</v>
      </c>
      <c r="AX55" s="28">
        <v>0</v>
      </c>
      <c r="AY55" s="28"/>
      <c r="AZ55" s="28"/>
      <c r="BA55" s="28"/>
      <c r="BB55" s="28" t="s">
        <v>67</v>
      </c>
      <c r="BC55" s="28" t="s">
        <v>67</v>
      </c>
      <c r="BD55" s="28">
        <v>0</v>
      </c>
      <c r="BE55" s="28">
        <v>0</v>
      </c>
      <c r="BF55" s="28"/>
      <c r="BG55" s="28"/>
      <c r="BH55" s="28">
        <v>0</v>
      </c>
    </row>
    <row r="56" spans="1:60">
      <c r="A56" s="30"/>
      <c r="B56" s="28"/>
      <c r="C56" s="28"/>
      <c r="D56" s="38" t="e">
        <f>_xlfn.IFNA(VLOOKUP(tbl4Ws[[#This Row],[Reporting Organization Name]],#REF!,2,0),"")</f>
        <v>#REF!</v>
      </c>
      <c r="E56" s="38" t="e">
        <f>_xlfn.IFNA(VLOOKUP(tbl4Ws[[#This Row],[Reporting Organization Name]],#REF!,3,0),"")</f>
        <v>#REF!</v>
      </c>
      <c r="F56" s="28"/>
      <c r="G56" s="38" t="e">
        <f>_xlfn.IFNA(VLOOKUP(tbl4Ws[[#This Row],[Other Implementing Partner Name]],#REF!,2,0),"")</f>
        <v>#REF!</v>
      </c>
      <c r="H56" s="38" t="e">
        <f>_xlfn.IFNA(VLOOKUP(tbl4Ws[[#This Row],[Other Implementing Partner Name]],#REF!,3,0),"")</f>
        <v>#REF!</v>
      </c>
      <c r="I56" s="28"/>
      <c r="J56" s="28"/>
      <c r="K56" s="28"/>
      <c r="M56" s="28"/>
      <c r="N56" s="31"/>
      <c r="O56" s="28"/>
      <c r="P56" s="39"/>
      <c r="Q56" s="28"/>
      <c r="R56" s="28"/>
      <c r="S56" s="32"/>
      <c r="T56" s="33"/>
      <c r="U56" s="34"/>
      <c r="V56" s="35"/>
      <c r="W56" s="32"/>
      <c r="X56" s="3"/>
      <c r="Y56" s="36"/>
      <c r="Z56" s="28"/>
      <c r="AA56" s="28"/>
      <c r="AB56" s="28"/>
      <c r="AC56" s="32"/>
      <c r="AD56" s="32"/>
      <c r="AE56" s="32"/>
      <c r="AF56" s="32"/>
      <c r="AG56" s="32"/>
      <c r="AH56" s="32"/>
      <c r="AI56" s="32"/>
      <c r="AJ56" s="32"/>
      <c r="AK56" s="28"/>
      <c r="AL56" s="28"/>
      <c r="AM56" s="28"/>
      <c r="AN56" s="28"/>
      <c r="AO56" s="28"/>
      <c r="AP56" s="28"/>
      <c r="AQ56" s="28"/>
      <c r="AR56" s="28"/>
      <c r="AS56" s="28"/>
      <c r="AT56" s="30"/>
      <c r="AU56" s="53"/>
      <c r="AV56" s="32"/>
      <c r="AW56" s="32"/>
      <c r="AX56" s="32"/>
      <c r="AY56" s="28"/>
      <c r="AZ56" s="28"/>
      <c r="BA56" s="28"/>
      <c r="BB56" s="28"/>
      <c r="BC56" s="28"/>
      <c r="BD56" s="28"/>
      <c r="BE56" s="28"/>
      <c r="BF56" s="28"/>
      <c r="BG56" s="28"/>
      <c r="BH56" s="28"/>
    </row>
    <row r="57" spans="1:60">
      <c r="A57" s="30"/>
      <c r="B57" s="28"/>
      <c r="C57" s="28"/>
      <c r="D57" s="38"/>
      <c r="E57" s="38"/>
      <c r="F57" s="28"/>
      <c r="G57" s="38"/>
      <c r="H57" s="38"/>
      <c r="I57" s="28"/>
      <c r="J57" s="28"/>
      <c r="K57" s="28"/>
      <c r="M57" s="28"/>
      <c r="N57" s="31"/>
      <c r="O57" s="28"/>
      <c r="P57" s="39"/>
      <c r="Q57" s="28"/>
      <c r="R57" s="28"/>
      <c r="S57" s="32"/>
      <c r="T57" s="33"/>
      <c r="U57" s="34"/>
      <c r="V57" s="35"/>
      <c r="W57" s="32"/>
      <c r="X57" s="3"/>
      <c r="Y57" s="36"/>
      <c r="Z57" s="28"/>
      <c r="AA57" s="28"/>
      <c r="AB57" s="28"/>
      <c r="AC57" s="32"/>
      <c r="AD57" s="32"/>
      <c r="AE57" s="32"/>
      <c r="AF57" s="32"/>
      <c r="AG57" s="32"/>
      <c r="AH57" s="32"/>
      <c r="AI57" s="32"/>
      <c r="AJ57" s="30"/>
      <c r="AK57" s="28"/>
      <c r="AL57" s="28"/>
      <c r="AM57" s="28"/>
      <c r="AN57" s="28"/>
      <c r="AO57" s="28"/>
      <c r="AP57" s="28"/>
      <c r="AQ57" s="28"/>
      <c r="AR57" s="28"/>
      <c r="AS57" s="28"/>
      <c r="AT57" s="28"/>
      <c r="AU57" s="28"/>
      <c r="AV57" s="32"/>
      <c r="AW57" s="32"/>
      <c r="AX57" s="32"/>
      <c r="AY57" s="28"/>
      <c r="AZ57" s="28"/>
      <c r="BA57" s="28"/>
      <c r="BB57" s="28"/>
      <c r="BC57" s="28"/>
      <c r="BD57" s="28"/>
      <c r="BE57" s="28"/>
      <c r="BF57" s="28"/>
      <c r="BG57" s="28"/>
      <c r="BH57" s="28"/>
    </row>
    <row r="58" spans="1:60">
      <c r="A58" s="30"/>
      <c r="B58" s="28"/>
      <c r="C58" s="28"/>
      <c r="D58" s="29"/>
      <c r="E58" s="29"/>
      <c r="F58" s="30"/>
      <c r="G58" s="29"/>
      <c r="H58" s="29"/>
      <c r="I58" s="28"/>
      <c r="J58" s="28"/>
      <c r="K58" s="28"/>
      <c r="M58" s="28"/>
      <c r="N58" s="31"/>
      <c r="O58" s="30"/>
      <c r="P58" s="3"/>
      <c r="Q58" s="28"/>
      <c r="R58" s="28"/>
      <c r="S58" s="32"/>
      <c r="T58" s="33"/>
      <c r="U58" s="34"/>
      <c r="V58" s="35"/>
      <c r="W58" s="32"/>
      <c r="X58" s="3"/>
      <c r="Y58" s="36"/>
      <c r="Z58" s="30"/>
      <c r="AA58" s="32"/>
      <c r="AB58" s="28"/>
      <c r="AC58" s="32"/>
      <c r="AD58" s="32"/>
      <c r="AE58" s="32"/>
      <c r="AF58" s="32"/>
      <c r="AG58" s="32"/>
      <c r="AH58" s="32"/>
      <c r="AI58" s="32"/>
      <c r="AJ58" s="30"/>
      <c r="AK58" s="30"/>
      <c r="AL58" s="30"/>
      <c r="AM58" s="30"/>
      <c r="AN58" s="30"/>
      <c r="AO58" s="30"/>
      <c r="AP58" s="30"/>
      <c r="AQ58" s="30"/>
      <c r="AR58" s="30"/>
      <c r="AS58" s="30"/>
      <c r="AT58" s="30"/>
      <c r="AU58" s="28"/>
      <c r="AV58" s="32"/>
      <c r="AW58" s="30"/>
      <c r="AX58" s="32"/>
      <c r="AY58" s="30"/>
      <c r="AZ58" s="30"/>
      <c r="BA58" s="30"/>
      <c r="BB58" s="30"/>
      <c r="BC58" s="30"/>
      <c r="BD58" s="28"/>
      <c r="BE58" s="28"/>
      <c r="BF58" s="30"/>
      <c r="BG58" s="30"/>
      <c r="BH58" s="28"/>
    </row>
    <row r="59" spans="1:60">
      <c r="A59" s="30"/>
      <c r="B59" s="28"/>
      <c r="C59" s="28"/>
      <c r="D59" s="29"/>
      <c r="E59" s="29"/>
      <c r="F59" s="30"/>
      <c r="G59" s="29"/>
      <c r="H59" s="29"/>
      <c r="I59" s="28"/>
      <c r="J59" s="28"/>
      <c r="K59" s="28"/>
      <c r="M59" s="28"/>
      <c r="N59" s="31"/>
      <c r="O59" s="30"/>
      <c r="P59" s="3"/>
      <c r="Q59" s="28"/>
      <c r="R59" s="28"/>
      <c r="S59" s="32"/>
      <c r="T59" s="33"/>
      <c r="U59" s="34"/>
      <c r="V59" s="35"/>
      <c r="W59" s="32"/>
      <c r="X59" s="3"/>
      <c r="Y59" s="36"/>
      <c r="Z59" s="30"/>
      <c r="AA59" s="32"/>
      <c r="AB59" s="28"/>
      <c r="AC59" s="32"/>
      <c r="AD59" s="32"/>
      <c r="AE59" s="32"/>
      <c r="AF59" s="32"/>
      <c r="AG59" s="32"/>
      <c r="AH59" s="32"/>
      <c r="AI59" s="32"/>
      <c r="AJ59" s="30"/>
      <c r="AK59" s="30"/>
      <c r="AL59" s="30"/>
      <c r="AM59" s="30"/>
      <c r="AN59" s="30"/>
      <c r="AO59" s="30"/>
      <c r="AP59" s="30"/>
      <c r="AQ59" s="30"/>
      <c r="AR59" s="30"/>
      <c r="AS59" s="30"/>
      <c r="AT59" s="30"/>
      <c r="AU59" s="28"/>
      <c r="AV59" s="32"/>
      <c r="AW59" s="30"/>
      <c r="AX59" s="32"/>
      <c r="AY59" s="30"/>
      <c r="AZ59" s="30"/>
      <c r="BA59" s="30"/>
      <c r="BB59" s="30"/>
      <c r="BC59" s="30"/>
      <c r="BD59" s="28"/>
      <c r="BE59" s="28"/>
      <c r="BF59" s="30"/>
      <c r="BG59" s="30"/>
      <c r="BH59" s="28"/>
    </row>
    <row r="60" spans="1:60">
      <c r="A60" s="30"/>
      <c r="B60" s="28"/>
      <c r="C60" s="28"/>
      <c r="D60" s="29"/>
      <c r="E60" s="29"/>
      <c r="F60" s="30"/>
      <c r="G60" s="29"/>
      <c r="H60" s="29"/>
      <c r="I60" s="28"/>
      <c r="J60" s="28"/>
      <c r="K60" s="28"/>
      <c r="M60" s="28"/>
      <c r="N60" s="31"/>
      <c r="O60" s="30"/>
      <c r="P60" s="3"/>
      <c r="Q60" s="28"/>
      <c r="R60" s="28"/>
      <c r="S60" s="32"/>
      <c r="T60" s="33"/>
      <c r="U60" s="34"/>
      <c r="V60" s="35"/>
      <c r="W60" s="32"/>
      <c r="X60" s="3"/>
      <c r="Y60" s="36"/>
      <c r="Z60" s="30"/>
      <c r="AA60" s="32"/>
      <c r="AB60" s="28"/>
      <c r="AC60" s="32"/>
      <c r="AD60" s="32"/>
      <c r="AE60" s="32"/>
      <c r="AF60" s="32"/>
      <c r="AG60" s="32"/>
      <c r="AH60" s="32"/>
      <c r="AI60" s="32"/>
      <c r="AJ60" s="30"/>
      <c r="AK60" s="30"/>
      <c r="AL60" s="30"/>
      <c r="AM60" s="30"/>
      <c r="AN60" s="30"/>
      <c r="AO60" s="30"/>
      <c r="AP60" s="30"/>
      <c r="AQ60" s="30"/>
      <c r="AR60" s="30"/>
      <c r="AS60" s="30"/>
      <c r="AT60" s="30"/>
      <c r="AU60" s="28"/>
      <c r="AV60" s="32"/>
      <c r="AW60" s="30"/>
      <c r="AX60" s="32"/>
      <c r="AY60" s="30"/>
      <c r="AZ60" s="30"/>
      <c r="BA60" s="30"/>
      <c r="BB60" s="30"/>
      <c r="BC60" s="30"/>
      <c r="BD60" s="28"/>
      <c r="BE60" s="28"/>
      <c r="BF60" s="30"/>
      <c r="BG60" s="30"/>
      <c r="BH60" s="28"/>
    </row>
    <row r="61" spans="1:60">
      <c r="A61" s="30"/>
      <c r="B61" s="28"/>
      <c r="C61" s="28"/>
      <c r="D61" s="29"/>
      <c r="E61" s="29"/>
      <c r="F61" s="30"/>
      <c r="G61" s="29"/>
      <c r="H61" s="29"/>
      <c r="I61" s="28"/>
      <c r="J61" s="28"/>
      <c r="K61" s="28"/>
      <c r="M61" s="28"/>
      <c r="N61" s="31"/>
      <c r="O61" s="30"/>
      <c r="P61" s="3"/>
      <c r="Q61" s="28"/>
      <c r="R61" s="28"/>
      <c r="S61" s="32"/>
      <c r="T61" s="33"/>
      <c r="U61" s="34"/>
      <c r="V61" s="35"/>
      <c r="W61" s="32"/>
      <c r="X61" s="3"/>
      <c r="Y61" s="36"/>
      <c r="Z61" s="30"/>
      <c r="AA61" s="32"/>
      <c r="AB61" s="28"/>
      <c r="AC61" s="32"/>
      <c r="AD61" s="32"/>
      <c r="AE61" s="32"/>
      <c r="AF61" s="32"/>
      <c r="AG61" s="32"/>
      <c r="AH61" s="32"/>
      <c r="AI61" s="32"/>
      <c r="AJ61" s="30"/>
      <c r="AK61" s="30"/>
      <c r="AL61" s="30"/>
      <c r="AM61" s="30"/>
      <c r="AN61" s="30"/>
      <c r="AO61" s="30"/>
      <c r="AP61" s="30"/>
      <c r="AQ61" s="30"/>
      <c r="AR61" s="30"/>
      <c r="AS61" s="30"/>
      <c r="AT61" s="30"/>
      <c r="AU61" s="53"/>
      <c r="AV61" s="32"/>
      <c r="AW61" s="30"/>
      <c r="AX61" s="30"/>
      <c r="AY61" s="30"/>
      <c r="AZ61" s="30"/>
      <c r="BA61" s="30"/>
      <c r="BB61" s="30"/>
      <c r="BC61" s="30"/>
      <c r="BD61" s="30"/>
      <c r="BE61" s="28"/>
      <c r="BF61" s="30"/>
      <c r="BG61" s="30"/>
      <c r="BH61" s="28"/>
    </row>
    <row r="62" spans="1:60">
      <c r="A62" s="30"/>
      <c r="B62" s="28"/>
      <c r="C62" s="28"/>
      <c r="D62" s="38"/>
      <c r="E62" s="38"/>
      <c r="F62" s="28"/>
      <c r="G62" s="38"/>
      <c r="H62" s="38"/>
      <c r="I62" s="28"/>
      <c r="J62" s="28"/>
      <c r="K62" s="28"/>
      <c r="M62" s="28"/>
      <c r="N62" s="31"/>
      <c r="O62" s="28"/>
      <c r="P62" s="39"/>
      <c r="Q62" s="28"/>
      <c r="R62" s="28"/>
      <c r="S62" s="32"/>
      <c r="T62" s="33"/>
      <c r="U62" s="34"/>
      <c r="V62" s="35"/>
      <c r="W62" s="32"/>
      <c r="X62" s="3"/>
      <c r="Y62" s="36"/>
      <c r="Z62" s="28"/>
      <c r="AA62" s="32"/>
      <c r="AB62" s="28"/>
      <c r="AC62" s="32"/>
      <c r="AD62" s="32"/>
      <c r="AE62" s="32"/>
      <c r="AF62" s="32"/>
      <c r="AG62" s="32"/>
      <c r="AH62" s="32"/>
      <c r="AI62" s="32"/>
      <c r="AJ62" s="32"/>
      <c r="AK62" s="28"/>
      <c r="AL62" s="28"/>
      <c r="AM62" s="28"/>
      <c r="AN62" s="28"/>
      <c r="AO62" s="28"/>
      <c r="AP62" s="28"/>
      <c r="AQ62" s="28"/>
      <c r="AR62" s="28"/>
      <c r="AS62" s="28"/>
      <c r="AT62" s="28"/>
      <c r="AU62" s="54"/>
      <c r="AV62" s="28"/>
      <c r="AW62" s="28"/>
      <c r="AX62" s="28"/>
      <c r="AY62" s="28"/>
      <c r="AZ62" s="28"/>
      <c r="BA62" s="28"/>
      <c r="BB62" s="28"/>
      <c r="BC62" s="28"/>
      <c r="BD62" s="28"/>
      <c r="BE62" s="28"/>
      <c r="BF62" s="28"/>
      <c r="BG62" s="28"/>
      <c r="BH62" s="28"/>
    </row>
    <row r="63" spans="1:60">
      <c r="A63" s="30"/>
      <c r="B63" s="28"/>
      <c r="C63" s="28"/>
      <c r="D63" s="38" t="e">
        <f>_xlfn.IFNA(VLOOKUP(tbl4Ws[[#This Row],[Reporting Organization Name]],#REF!,2,0),"")</f>
        <v>#REF!</v>
      </c>
      <c r="E63" s="38" t="e">
        <f>_xlfn.IFNA(VLOOKUP(tbl4Ws[[#This Row],[Reporting Organization Name]],#REF!,3,0),"")</f>
        <v>#REF!</v>
      </c>
      <c r="F63" s="28"/>
      <c r="G63" s="38" t="e">
        <f>_xlfn.IFNA(VLOOKUP(tbl4Ws[[#This Row],[Other Implementing Partner Name]],#REF!,2,0),"")</f>
        <v>#REF!</v>
      </c>
      <c r="H63" s="38" t="e">
        <f>_xlfn.IFNA(VLOOKUP(tbl4Ws[[#This Row],[Other Implementing Partner Name]],#REF!,3,0),"")</f>
        <v>#REF!</v>
      </c>
      <c r="I63" s="28"/>
      <c r="J63" s="28"/>
      <c r="K63" s="28"/>
      <c r="M63" s="28"/>
      <c r="N63" s="31" t="e">
        <f>_xlfn.IFNA(VLOOKUP([1]!tbl4Ws[[#This Row],[*County]],[1]!tblCounty[[#All],[County]:[Admin2PCODE]],2,0),"")</f>
        <v>#REF!</v>
      </c>
      <c r="O63" s="28"/>
      <c r="P63" s="39"/>
      <c r="Q63" s="28"/>
      <c r="R63" s="28"/>
      <c r="S63" s="32"/>
      <c r="T63" s="33"/>
      <c r="U63" s="34"/>
      <c r="V63" s="35"/>
      <c r="W63" s="32"/>
      <c r="X63" s="3"/>
      <c r="Y63" s="36"/>
      <c r="Z63" s="28"/>
      <c r="AA63" s="32"/>
      <c r="AB63" s="28"/>
      <c r="AC63" s="32"/>
      <c r="AD63" s="32"/>
      <c r="AE63" s="32"/>
      <c r="AF63" s="32"/>
      <c r="AG63" s="32"/>
      <c r="AH63" s="32"/>
      <c r="AI63" s="32"/>
      <c r="AJ63" s="32"/>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row>
    <row r="64" spans="1:60">
      <c r="A64" s="30"/>
      <c r="B64" s="28"/>
      <c r="C64" s="28"/>
      <c r="D64" s="38" t="e">
        <f>_xlfn.IFNA(VLOOKUP(tbl4Ws[[#This Row],[Reporting Organization Name]],#REF!,2,0),"")</f>
        <v>#REF!</v>
      </c>
      <c r="E64" s="38" t="e">
        <f>_xlfn.IFNA(VLOOKUP(tbl4Ws[[#This Row],[Reporting Organization Name]],#REF!,3,0),"")</f>
        <v>#REF!</v>
      </c>
      <c r="F64" s="28"/>
      <c r="G64" s="38" t="e">
        <f>_xlfn.IFNA(VLOOKUP(tbl4Ws[[#This Row],[Other Implementing Partner Name]],#REF!,2,0),"")</f>
        <v>#REF!</v>
      </c>
      <c r="H64" s="38" t="e">
        <f>_xlfn.IFNA(VLOOKUP(tbl4Ws[[#This Row],[Other Implementing Partner Name]],#REF!,3,0),"")</f>
        <v>#REF!</v>
      </c>
      <c r="I64" s="28"/>
      <c r="J64" s="28"/>
      <c r="K64" s="28"/>
      <c r="M64" s="28"/>
      <c r="N64" s="31" t="e">
        <f>_xlfn.IFNA(VLOOKUP([1]!tbl4Ws[[#This Row],[*County]],[1]!tblCounty[[#All],[County]:[Admin2PCODE]],2,0),"")</f>
        <v>#REF!</v>
      </c>
      <c r="O64" s="28"/>
      <c r="P64" s="39"/>
      <c r="Q64" s="28"/>
      <c r="R64" s="28"/>
      <c r="S64" s="32"/>
      <c r="T64" s="33"/>
      <c r="U64" s="34"/>
      <c r="V64" s="35"/>
      <c r="W64" s="32"/>
      <c r="X64" s="39"/>
      <c r="Y64" s="36"/>
      <c r="Z64" s="28"/>
      <c r="AA64" s="32"/>
      <c r="AB64" s="28"/>
      <c r="AC64" s="32"/>
      <c r="AD64" s="32"/>
      <c r="AE64" s="32"/>
      <c r="AF64" s="32"/>
      <c r="AG64" s="32"/>
      <c r="AH64" s="32"/>
      <c r="AI64" s="32"/>
      <c r="AJ64" s="32"/>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row>
    <row r="65" spans="1:60">
      <c r="A65" s="30"/>
      <c r="B65" s="28"/>
      <c r="C65" s="28"/>
      <c r="D65" s="38" t="e">
        <f>_xlfn.IFNA(VLOOKUP(tbl4Ws[[#This Row],[Reporting Organization Name]],#REF!,2,0),"")</f>
        <v>#REF!</v>
      </c>
      <c r="E65" s="38" t="e">
        <f>_xlfn.IFNA(VLOOKUP(tbl4Ws[[#This Row],[Reporting Organization Name]],#REF!,3,0),"")</f>
        <v>#REF!</v>
      </c>
      <c r="F65" s="28"/>
      <c r="G65" s="38" t="e">
        <f>_xlfn.IFNA(VLOOKUP(tbl4Ws[[#This Row],[Other Implementing Partner Name]],#REF!,2,0),"")</f>
        <v>#REF!</v>
      </c>
      <c r="H65" s="38" t="e">
        <f>_xlfn.IFNA(VLOOKUP(tbl4Ws[[#This Row],[Other Implementing Partner Name]],#REF!,3,0),"")</f>
        <v>#REF!</v>
      </c>
      <c r="I65" s="28"/>
      <c r="J65" s="28"/>
      <c r="K65" s="28"/>
      <c r="M65" s="28"/>
      <c r="N65" s="31" t="e">
        <f>_xlfn.IFNA(VLOOKUP([1]!tbl4Ws[[#This Row],[*County]],[1]!tblCounty[[#All],[County]:[Admin2PCODE]],2,0),"")</f>
        <v>#REF!</v>
      </c>
      <c r="O65" s="28"/>
      <c r="P65" s="39"/>
      <c r="Q65" s="28"/>
      <c r="R65" s="28"/>
      <c r="S65" s="32"/>
      <c r="T65" s="33"/>
      <c r="U65" s="34"/>
      <c r="V65" s="35"/>
      <c r="W65" s="32"/>
      <c r="X65" s="39"/>
      <c r="Y65" s="36"/>
      <c r="Z65" s="28"/>
      <c r="AA65" s="32"/>
      <c r="AB65" s="28"/>
      <c r="AC65" s="32"/>
      <c r="AD65" s="32"/>
      <c r="AE65" s="32"/>
      <c r="AF65" s="32"/>
      <c r="AG65" s="32"/>
      <c r="AH65" s="32"/>
      <c r="AI65" s="32"/>
      <c r="AJ65" s="32"/>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row>
    <row r="66" spans="1:60">
      <c r="A66" s="30"/>
      <c r="B66" s="28"/>
      <c r="C66" s="28"/>
      <c r="D66" s="38" t="e">
        <f>_xlfn.IFNA(VLOOKUP(tbl4Ws[[#This Row],[Reporting Organization Name]],#REF!,2,0),"")</f>
        <v>#REF!</v>
      </c>
      <c r="E66" s="38" t="e">
        <f>_xlfn.IFNA(VLOOKUP(tbl4Ws[[#This Row],[Reporting Organization Name]],#REF!,3,0),"")</f>
        <v>#REF!</v>
      </c>
      <c r="F66" s="28"/>
      <c r="G66" s="38" t="e">
        <f>_xlfn.IFNA(VLOOKUP(tbl4Ws[[#This Row],[Other Implementing Partner Name]],#REF!,2,0),"")</f>
        <v>#REF!</v>
      </c>
      <c r="H66" s="38" t="e">
        <f>_xlfn.IFNA(VLOOKUP(tbl4Ws[[#This Row],[Other Implementing Partner Name]],#REF!,3,0),"")</f>
        <v>#REF!</v>
      </c>
      <c r="I66" s="28"/>
      <c r="J66" s="28"/>
      <c r="K66" s="28"/>
      <c r="M66" s="28"/>
      <c r="N66" s="31" t="e">
        <f>_xlfn.IFNA(VLOOKUP([1]!tbl4Ws[[#This Row],[*County]],[1]!tblCounty[[#All],[County]:[Admin2PCODE]],2,0),"")</f>
        <v>#REF!</v>
      </c>
      <c r="O66" s="28"/>
      <c r="P66" s="39"/>
      <c r="Q66" s="28"/>
      <c r="R66" s="28"/>
      <c r="S66" s="32"/>
      <c r="T66" s="33"/>
      <c r="U66" s="34"/>
      <c r="V66" s="35"/>
      <c r="W66" s="32"/>
      <c r="X66" s="39"/>
      <c r="Y66" s="36"/>
      <c r="Z66" s="28"/>
      <c r="AA66" s="32"/>
      <c r="AB66" s="28"/>
      <c r="AC66" s="32"/>
      <c r="AD66" s="32"/>
      <c r="AE66" s="32"/>
      <c r="AF66" s="32"/>
      <c r="AG66" s="32"/>
      <c r="AH66" s="32"/>
      <c r="AI66" s="32"/>
      <c r="AJ66" s="32"/>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row>
    <row r="67" spans="1:60">
      <c r="A67" s="30"/>
      <c r="B67" s="28"/>
      <c r="C67" s="28"/>
      <c r="D67" s="38" t="e">
        <f>_xlfn.IFNA(VLOOKUP(tbl4Ws[[#This Row],[Reporting Organization Name]],#REF!,2,0),"")</f>
        <v>#REF!</v>
      </c>
      <c r="E67" s="38" t="e">
        <f>_xlfn.IFNA(VLOOKUP(tbl4Ws[[#This Row],[Reporting Organization Name]],#REF!,3,0),"")</f>
        <v>#REF!</v>
      </c>
      <c r="F67" s="28"/>
      <c r="G67" s="38" t="e">
        <f>_xlfn.IFNA(VLOOKUP(tbl4Ws[[#This Row],[Other Implementing Partner Name]],#REF!,2,0),"")</f>
        <v>#REF!</v>
      </c>
      <c r="H67" s="38" t="e">
        <f>_xlfn.IFNA(VLOOKUP(tbl4Ws[[#This Row],[Other Implementing Partner Name]],#REF!,3,0),"")</f>
        <v>#REF!</v>
      </c>
      <c r="I67" s="28"/>
      <c r="J67" s="28"/>
      <c r="K67" s="28"/>
      <c r="M67" s="28"/>
      <c r="N67" s="31" t="e">
        <f>_xlfn.IFNA(VLOOKUP([1]!tbl4Ws[[#This Row],[*County]],[1]!tblCounty[[#All],[County]:[Admin2PCODE]],2,0),"")</f>
        <v>#REF!</v>
      </c>
      <c r="O67" s="28"/>
      <c r="P67" s="39"/>
      <c r="Q67" s="28"/>
      <c r="R67" s="28"/>
      <c r="S67" s="32"/>
      <c r="T67" s="33"/>
      <c r="U67" s="34"/>
      <c r="V67" s="35"/>
      <c r="W67" s="32"/>
      <c r="X67" s="39"/>
      <c r="Y67" s="36"/>
      <c r="Z67" s="28"/>
      <c r="AA67" s="32"/>
      <c r="AB67" s="28"/>
      <c r="AC67" s="32"/>
      <c r="AD67" s="32"/>
      <c r="AE67" s="32"/>
      <c r="AF67" s="32"/>
      <c r="AG67" s="32"/>
      <c r="AH67" s="32"/>
      <c r="AI67" s="32"/>
      <c r="AJ67" s="32"/>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row>
    <row r="68" spans="1:60">
      <c r="A68" s="30"/>
      <c r="B68" s="28"/>
      <c r="C68" s="28"/>
      <c r="D68" s="38" t="e">
        <f>_xlfn.IFNA(VLOOKUP(tbl4Ws[[#This Row],[Reporting Organization Name]],#REF!,2,0),"")</f>
        <v>#REF!</v>
      </c>
      <c r="E68" s="38" t="e">
        <f>_xlfn.IFNA(VLOOKUP(tbl4Ws[[#This Row],[Reporting Organization Name]],#REF!,3,0),"")</f>
        <v>#REF!</v>
      </c>
      <c r="F68" s="28"/>
      <c r="G68" s="38" t="e">
        <f>_xlfn.IFNA(VLOOKUP(tbl4Ws[[#This Row],[Other Implementing Partner Name]],#REF!,2,0),"")</f>
        <v>#REF!</v>
      </c>
      <c r="H68" s="38" t="e">
        <f>_xlfn.IFNA(VLOOKUP(tbl4Ws[[#This Row],[Other Implementing Partner Name]],#REF!,3,0),"")</f>
        <v>#REF!</v>
      </c>
      <c r="I68" s="28"/>
      <c r="J68" s="28"/>
      <c r="K68" s="28"/>
      <c r="M68" s="28"/>
      <c r="N68" s="31" t="e">
        <f>_xlfn.IFNA(VLOOKUP([1]!tbl4Ws[[#This Row],[*County]],[1]!tblCounty[[#All],[County]:[Admin2PCODE]],2,0),"")</f>
        <v>#REF!</v>
      </c>
      <c r="O68" s="28"/>
      <c r="P68" s="39"/>
      <c r="Q68" s="28"/>
      <c r="R68" s="28"/>
      <c r="S68" s="32"/>
      <c r="T68" s="33"/>
      <c r="U68" s="34"/>
      <c r="V68" s="35"/>
      <c r="W68" s="32"/>
      <c r="X68" s="39"/>
      <c r="Y68" s="36"/>
      <c r="Z68" s="28"/>
      <c r="AA68" s="32"/>
      <c r="AB68" s="28"/>
      <c r="AC68" s="32"/>
      <c r="AD68" s="32"/>
      <c r="AE68" s="32"/>
      <c r="AF68" s="32"/>
      <c r="AG68" s="32"/>
      <c r="AH68" s="32"/>
      <c r="AI68" s="32"/>
      <c r="AJ68" s="32"/>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row>
    <row r="69" spans="1:60">
      <c r="A69" s="30"/>
      <c r="B69" s="28"/>
      <c r="C69" s="28"/>
      <c r="D69" s="38" t="e">
        <f>_xlfn.IFNA(VLOOKUP(tbl4Ws[[#This Row],[Reporting Organization Name]],#REF!,2,0),"")</f>
        <v>#REF!</v>
      </c>
      <c r="E69" s="38" t="e">
        <f>_xlfn.IFNA(VLOOKUP(tbl4Ws[[#This Row],[Reporting Organization Name]],#REF!,3,0),"")</f>
        <v>#REF!</v>
      </c>
      <c r="F69" s="28"/>
      <c r="G69" s="38" t="e">
        <f>_xlfn.IFNA(VLOOKUP(tbl4Ws[[#This Row],[Other Implementing Partner Name]],#REF!,2,0),"")</f>
        <v>#REF!</v>
      </c>
      <c r="H69" s="38" t="e">
        <f>_xlfn.IFNA(VLOOKUP(tbl4Ws[[#This Row],[Other Implementing Partner Name]],#REF!,3,0),"")</f>
        <v>#REF!</v>
      </c>
      <c r="I69" s="28"/>
      <c r="J69" s="28"/>
      <c r="K69" s="28"/>
      <c r="M69" s="28"/>
      <c r="N69" s="31" t="e">
        <f>_xlfn.IFNA(VLOOKUP([1]!tbl4Ws[[#This Row],[*County]],[1]!tblCounty[[#All],[County]:[Admin2PCODE]],2,0),"")</f>
        <v>#REF!</v>
      </c>
      <c r="O69" s="28"/>
      <c r="P69" s="39"/>
      <c r="Q69" s="28"/>
      <c r="R69" s="28"/>
      <c r="S69" s="32"/>
      <c r="T69" s="33"/>
      <c r="U69" s="34"/>
      <c r="V69" s="35"/>
      <c r="W69" s="32"/>
      <c r="X69" s="39"/>
      <c r="Y69" s="36"/>
      <c r="Z69" s="28"/>
      <c r="AA69" s="32"/>
      <c r="AB69" s="28"/>
      <c r="AC69" s="32"/>
      <c r="AD69" s="32"/>
      <c r="AE69" s="32"/>
      <c r="AF69" s="32"/>
      <c r="AG69" s="32"/>
      <c r="AH69" s="32"/>
      <c r="AI69" s="32"/>
      <c r="AJ69" s="32"/>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row>
    <row r="70" ht="26.45" customHeight="1" spans="1:60">
      <c r="A70" s="30"/>
      <c r="B70" s="28"/>
      <c r="C70" s="28"/>
      <c r="D70" s="29" t="e">
        <f>_xlfn.IFNA(VLOOKUP(tbl4Ws[[#This Row],[Reporting Organization Name]],#REF!,2,0),"")</f>
        <v>#REF!</v>
      </c>
      <c r="E70" s="29" t="e">
        <f>_xlfn.IFNA(VLOOKUP(tbl4Ws[[#This Row],[Reporting Organization Name]],#REF!,3,0),"")</f>
        <v>#REF!</v>
      </c>
      <c r="F70" s="30"/>
      <c r="G70" s="29" t="e">
        <f>_xlfn.IFNA(VLOOKUP(tbl4Ws[[#This Row],[Other Implementing Partner Name]],#REF!,2,0),"")</f>
        <v>#REF!</v>
      </c>
      <c r="H70" s="29" t="e">
        <f>_xlfn.IFNA(VLOOKUP(tbl4Ws[[#This Row],[Other Implementing Partner Name]],#REF!,3,0),"")</f>
        <v>#REF!</v>
      </c>
      <c r="I70" s="28"/>
      <c r="J70" s="28"/>
      <c r="K70" s="28"/>
      <c r="M70" s="28"/>
      <c r="N70" s="31" t="e">
        <f>_xlfn.IFNA(VLOOKUP([1]!tbl4Ws[[#This Row],[*County]],[1]!tblCounty[[#All],[County]:[Admin2PCODE]],2,0),"")</f>
        <v>#REF!</v>
      </c>
      <c r="O70" s="30"/>
      <c r="P70" s="3"/>
      <c r="Q70" s="28"/>
      <c r="R70" s="28"/>
      <c r="S70" s="32"/>
      <c r="T70" s="33"/>
      <c r="U70" s="34"/>
      <c r="V70" s="35"/>
      <c r="W70" s="32"/>
      <c r="X70" s="3"/>
      <c r="Y70" s="36"/>
      <c r="Z70" s="30"/>
      <c r="AA70" s="32"/>
      <c r="AB70" s="28"/>
      <c r="AC70" s="32"/>
      <c r="AD70" s="32"/>
      <c r="AE70" s="32"/>
      <c r="AF70" s="32"/>
      <c r="AG70" s="32"/>
      <c r="AH70" s="32"/>
      <c r="AI70" s="32"/>
      <c r="AJ70" s="32"/>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row>
    <row r="71" spans="1:60">
      <c r="A71" s="30"/>
      <c r="B71" s="28"/>
      <c r="C71" s="28"/>
      <c r="D71" s="29" t="e">
        <f>_xlfn.IFNA(VLOOKUP(tbl4Ws[[#This Row],[Reporting Organization Name]],#REF!,2,0),"")</f>
        <v>#REF!</v>
      </c>
      <c r="E71" s="29" t="e">
        <f>_xlfn.IFNA(VLOOKUP(tbl4Ws[[#This Row],[Reporting Organization Name]],#REF!,3,0),"")</f>
        <v>#REF!</v>
      </c>
      <c r="F71" s="30"/>
      <c r="G71" s="29" t="e">
        <f>_xlfn.IFNA(VLOOKUP(tbl4Ws[[#This Row],[Other Implementing Partner Name]],#REF!,2,0),"")</f>
        <v>#REF!</v>
      </c>
      <c r="H71" s="29" t="e">
        <f>_xlfn.IFNA(VLOOKUP(tbl4Ws[[#This Row],[Other Implementing Partner Name]],#REF!,3,0),"")</f>
        <v>#REF!</v>
      </c>
      <c r="I71" s="28"/>
      <c r="J71" s="28"/>
      <c r="K71" s="28"/>
      <c r="M71" s="28"/>
      <c r="N71" s="31" t="e">
        <f>_xlfn.IFNA(VLOOKUP([1]!tbl4Ws[[#This Row],[*County]],[1]!tblCounty[[#All],[County]:[Admin2PCODE]],2,0),"")</f>
        <v>#REF!</v>
      </c>
      <c r="O71" s="30"/>
      <c r="P71" s="3"/>
      <c r="Q71" s="28"/>
      <c r="R71" s="28"/>
      <c r="S71" s="32"/>
      <c r="T71" s="33"/>
      <c r="U71" s="34"/>
      <c r="V71" s="35"/>
      <c r="W71" s="32"/>
      <c r="X71" s="3"/>
      <c r="Y71" s="36"/>
      <c r="Z71" s="30"/>
      <c r="AA71" s="32"/>
      <c r="AB71" s="28"/>
      <c r="AC71" s="32"/>
      <c r="AD71" s="32"/>
      <c r="AE71" s="32"/>
      <c r="AF71" s="32"/>
      <c r="AG71" s="32"/>
      <c r="AH71" s="32"/>
      <c r="AI71" s="32"/>
      <c r="AJ71" s="32"/>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row>
    <row r="72" spans="1:60">
      <c r="A72" s="55"/>
      <c r="B72" s="28"/>
      <c r="C72" s="55"/>
      <c r="D72" s="56" t="e">
        <f>_xlfn.IFNA(VLOOKUP(tbl4Ws[[#This Row],[Reporting Organization Name]],#REF!,2,0),"")</f>
        <v>#REF!</v>
      </c>
      <c r="E72" s="56" t="e">
        <f>_xlfn.IFNA(VLOOKUP(tbl4Ws[[#This Row],[Reporting Organization Name]],#REF!,3,0),"")</f>
        <v>#REF!</v>
      </c>
      <c r="F72" s="55"/>
      <c r="G72" s="56" t="e">
        <f>_xlfn.IFNA(VLOOKUP(tbl4Ws[[#This Row],[Other Implementing Partner Name]],#REF!,2,0),"")</f>
        <v>#REF!</v>
      </c>
      <c r="H72" s="56" t="e">
        <f>_xlfn.IFNA(VLOOKUP(tbl4Ws[[#This Row],[Other Implementing Partner Name]],#REF!,3,0),"")</f>
        <v>#REF!</v>
      </c>
      <c r="I72" s="28"/>
      <c r="J72" s="28"/>
      <c r="K72" s="28"/>
      <c r="L72" s="36"/>
      <c r="M72" s="28"/>
      <c r="N72" s="57" t="e">
        <f>_xlfn.IFNA(VLOOKUP([1]!tbl4Ws[[#This Row],[*County]],[1]!tblCounty[[#All],[County]:[Admin2PCODE]],2,0),"")</f>
        <v>#REF!</v>
      </c>
      <c r="O72" s="55"/>
      <c r="P72" s="58"/>
      <c r="Q72" s="28"/>
      <c r="R72" s="30"/>
      <c r="S72" s="59"/>
      <c r="T72" s="60"/>
      <c r="U72" s="61"/>
      <c r="V72" s="61"/>
      <c r="W72" s="59"/>
      <c r="X72" s="58"/>
      <c r="Y72" s="62"/>
      <c r="Z72" s="55"/>
      <c r="AA72" s="59"/>
      <c r="AB72" s="55"/>
      <c r="AC72" s="59"/>
      <c r="AD72" s="59"/>
      <c r="AE72" s="59"/>
      <c r="AF72" s="59"/>
      <c r="AG72" s="59"/>
      <c r="AH72" s="59"/>
      <c r="AI72" s="62"/>
      <c r="AJ72" s="59"/>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c r="A73" s="55"/>
      <c r="B73" s="28"/>
      <c r="C73" s="55"/>
      <c r="D73" s="56" t="e">
        <f>_xlfn.IFNA(VLOOKUP(tbl4Ws[[#This Row],[Reporting Organization Name]],#REF!,2,0),"")</f>
        <v>#REF!</v>
      </c>
      <c r="E73" s="56" t="e">
        <f>_xlfn.IFNA(VLOOKUP(tbl4Ws[[#This Row],[Reporting Organization Name]],#REF!,3,0),"")</f>
        <v>#REF!</v>
      </c>
      <c r="F73" s="55"/>
      <c r="G73" s="56" t="e">
        <f>_xlfn.IFNA(VLOOKUP(tbl4Ws[[#This Row],[Other Implementing Partner Name]],#REF!,2,0),"")</f>
        <v>#REF!</v>
      </c>
      <c r="H73" s="56" t="e">
        <f>_xlfn.IFNA(VLOOKUP(tbl4Ws[[#This Row],[Other Implementing Partner Name]],#REF!,3,0),"")</f>
        <v>#REF!</v>
      </c>
      <c r="I73" s="55"/>
      <c r="J73" s="28"/>
      <c r="K73" s="28"/>
      <c r="L73" s="36"/>
      <c r="M73" s="28"/>
      <c r="N73" s="57" t="e">
        <f>_xlfn.IFNA(VLOOKUP([1]!tbl4Ws[[#This Row],[*County]],[1]!tblCounty[[#All],[County]:[Admin2PCODE]],2,0),"")</f>
        <v>#REF!</v>
      </c>
      <c r="O73" s="55"/>
      <c r="P73" s="58"/>
      <c r="Q73" s="28"/>
      <c r="R73" s="30"/>
      <c r="S73" s="59"/>
      <c r="T73" s="60"/>
      <c r="U73" s="61"/>
      <c r="V73" s="61"/>
      <c r="W73" s="59"/>
      <c r="X73" s="58"/>
      <c r="Y73" s="62"/>
      <c r="Z73" s="55"/>
      <c r="AA73" s="59"/>
      <c r="AB73" s="55"/>
      <c r="AC73" s="59"/>
      <c r="AD73" s="59"/>
      <c r="AE73" s="59"/>
      <c r="AF73" s="59"/>
      <c r="AG73" s="59"/>
      <c r="AH73" s="59"/>
      <c r="AI73" s="62"/>
      <c r="AJ73" s="59"/>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c r="A74" s="30"/>
      <c r="B74" s="28"/>
      <c r="C74" s="28"/>
      <c r="D74" s="56" t="e">
        <f>_xlfn.IFNA(VLOOKUP(tbl4Ws[[#This Row],[Reporting Organization Name]],#REF!,2,0),"")</f>
        <v>#REF!</v>
      </c>
      <c r="E74" s="56" t="e">
        <f>_xlfn.IFNA(VLOOKUP(tbl4Ws[[#This Row],[Reporting Organization Name]],#REF!,3,0),"")</f>
        <v>#REF!</v>
      </c>
      <c r="F74" s="55"/>
      <c r="G74" s="56" t="e">
        <f>_xlfn.IFNA(VLOOKUP(tbl4Ws[[#This Row],[Other Implementing Partner Name]],#REF!,2,0),"")</f>
        <v>#REF!</v>
      </c>
      <c r="H74" s="56" t="e">
        <f>_xlfn.IFNA(VLOOKUP(tbl4Ws[[#This Row],[Other Implementing Partner Name]],#REF!,3,0),"")</f>
        <v>#REF!</v>
      </c>
      <c r="I74" s="55"/>
      <c r="J74" s="28"/>
      <c r="K74" s="28"/>
      <c r="M74" s="28"/>
      <c r="N74" s="57" t="e">
        <f>_xlfn.IFNA(VLOOKUP([1]!tbl4Ws[[#This Row],[*County]],[1]!tblCounty[[#All],[County]:[Admin2PCODE]],2,0),"")</f>
        <v>#REF!</v>
      </c>
      <c r="O74" s="55"/>
      <c r="P74" s="58"/>
      <c r="Q74" s="28"/>
      <c r="R74" s="28"/>
      <c r="S74" s="32"/>
      <c r="T74" s="33"/>
      <c r="U74" s="61"/>
      <c r="V74" s="35"/>
      <c r="W74" s="32"/>
      <c r="X74" s="58"/>
      <c r="Y74" s="62"/>
      <c r="Z74" s="55"/>
      <c r="AA74" s="59"/>
      <c r="AB74" s="28"/>
      <c r="AC74" s="32"/>
      <c r="AD74" s="32"/>
      <c r="AE74" s="32"/>
      <c r="AF74" s="32"/>
      <c r="AG74" s="32"/>
      <c r="AH74" s="32"/>
      <c r="AI74" s="32"/>
      <c r="AJ74" s="59"/>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c r="A75" s="30"/>
      <c r="B75" s="28"/>
      <c r="C75" s="28"/>
      <c r="D75" s="56" t="e">
        <f>_xlfn.IFNA(VLOOKUP(tbl4Ws[[#This Row],[Reporting Organization Name]],#REF!,2,0),"")</f>
        <v>#REF!</v>
      </c>
      <c r="E75" s="56" t="e">
        <f>_xlfn.IFNA(VLOOKUP(tbl4Ws[[#This Row],[Reporting Organization Name]],#REF!,3,0),"")</f>
        <v>#REF!</v>
      </c>
      <c r="F75" s="55"/>
      <c r="G75" s="56" t="e">
        <f>_xlfn.IFNA(VLOOKUP(tbl4Ws[[#This Row],[Other Implementing Partner Name]],#REF!,2,0),"")</f>
        <v>#REF!</v>
      </c>
      <c r="H75" s="56" t="e">
        <f>_xlfn.IFNA(VLOOKUP(tbl4Ws[[#This Row],[Other Implementing Partner Name]],#REF!,3,0),"")</f>
        <v>#REF!</v>
      </c>
      <c r="I75" s="55"/>
      <c r="J75" s="28"/>
      <c r="K75" s="28"/>
      <c r="M75" s="28"/>
      <c r="N75" s="57" t="e">
        <f>_xlfn.IFNA(VLOOKUP([1]!tbl4Ws[[#This Row],[*County]],[1]!tblCounty[[#All],[County]:[Admin2PCODE]],2,0),"")</f>
        <v>#REF!</v>
      </c>
      <c r="O75" s="55"/>
      <c r="P75" s="58"/>
      <c r="Q75" s="28"/>
      <c r="R75" s="28"/>
      <c r="S75" s="32"/>
      <c r="T75" s="33"/>
      <c r="U75" s="61"/>
      <c r="V75" s="35"/>
      <c r="W75" s="32"/>
      <c r="X75" s="58"/>
      <c r="Y75" s="62"/>
      <c r="Z75" s="55"/>
      <c r="AA75" s="59"/>
      <c r="AB75" s="28"/>
      <c r="AC75" s="32"/>
      <c r="AD75" s="32"/>
      <c r="AE75" s="32"/>
      <c r="AF75" s="32"/>
      <c r="AG75" s="32"/>
      <c r="AH75" s="32"/>
      <c r="AI75" s="32"/>
      <c r="AJ75" s="59"/>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c r="A76" s="30"/>
      <c r="B76" s="28"/>
      <c r="C76" s="28"/>
      <c r="D76" s="56" t="e">
        <f>_xlfn.IFNA(VLOOKUP(tbl4Ws[[#This Row],[Reporting Organization Name]],#REF!,2,0),"")</f>
        <v>#REF!</v>
      </c>
      <c r="E76" s="56" t="e">
        <f>_xlfn.IFNA(VLOOKUP(tbl4Ws[[#This Row],[Reporting Organization Name]],#REF!,3,0),"")</f>
        <v>#REF!</v>
      </c>
      <c r="F76" s="55"/>
      <c r="G76" s="56" t="e">
        <f>_xlfn.IFNA(VLOOKUP(tbl4Ws[[#This Row],[Other Implementing Partner Name]],#REF!,2,0),"")</f>
        <v>#REF!</v>
      </c>
      <c r="H76" s="56" t="e">
        <f>_xlfn.IFNA(VLOOKUP(tbl4Ws[[#This Row],[Other Implementing Partner Name]],#REF!,3,0),"")</f>
        <v>#REF!</v>
      </c>
      <c r="I76" s="55"/>
      <c r="J76" s="28"/>
      <c r="K76" s="28"/>
      <c r="M76" s="28"/>
      <c r="N76" s="57" t="e">
        <f>_xlfn.IFNA(VLOOKUP([1]!tbl4Ws[[#This Row],[*County]],[1]!tblCounty[[#All],[County]:[Admin2PCODE]],2,0),"")</f>
        <v>#REF!</v>
      </c>
      <c r="O76" s="55"/>
      <c r="P76" s="58"/>
      <c r="Q76" s="28"/>
      <c r="R76" s="28"/>
      <c r="S76" s="32"/>
      <c r="T76" s="33"/>
      <c r="U76" s="61"/>
      <c r="V76" s="35"/>
      <c r="W76" s="32"/>
      <c r="X76" s="58"/>
      <c r="Y76" s="62"/>
      <c r="Z76" s="55"/>
      <c r="AA76" s="59"/>
      <c r="AB76" s="28"/>
      <c r="AC76" s="32"/>
      <c r="AD76" s="32"/>
      <c r="AE76" s="32"/>
      <c r="AF76" s="32"/>
      <c r="AG76" s="32"/>
      <c r="AH76" s="32"/>
      <c r="AI76" s="32"/>
      <c r="AJ76" s="59"/>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c r="A77" s="30"/>
      <c r="B77" s="28"/>
      <c r="C77" s="28"/>
      <c r="D77" s="56" t="e">
        <f>_xlfn.IFNA(VLOOKUP(tbl4Ws[[#This Row],[Reporting Organization Name]],#REF!,2,0),"")</f>
        <v>#REF!</v>
      </c>
      <c r="E77" s="56" t="e">
        <f>_xlfn.IFNA(VLOOKUP(tbl4Ws[[#This Row],[Reporting Organization Name]],#REF!,3,0),"")</f>
        <v>#REF!</v>
      </c>
      <c r="F77" s="55"/>
      <c r="G77" s="56" t="e">
        <f>_xlfn.IFNA(VLOOKUP(tbl4Ws[[#This Row],[Other Implementing Partner Name]],#REF!,2,0),"")</f>
        <v>#REF!</v>
      </c>
      <c r="H77" s="56" t="e">
        <f>_xlfn.IFNA(VLOOKUP(tbl4Ws[[#This Row],[Other Implementing Partner Name]],#REF!,3,0),"")</f>
        <v>#REF!</v>
      </c>
      <c r="I77" s="55"/>
      <c r="J77" s="28"/>
      <c r="K77" s="28"/>
      <c r="M77" s="28"/>
      <c r="N77" s="57" t="e">
        <f>_xlfn.IFNA(VLOOKUP([1]!tbl4Ws[[#This Row],[*County]],[1]!tblCounty[[#All],[County]:[Admin2PCODE]],2,0),"")</f>
        <v>#REF!</v>
      </c>
      <c r="O77" s="55"/>
      <c r="P77" s="58"/>
      <c r="Q77" s="28"/>
      <c r="R77" s="28"/>
      <c r="S77" s="32"/>
      <c r="T77" s="33"/>
      <c r="U77" s="61"/>
      <c r="V77" s="35"/>
      <c r="W77" s="32"/>
      <c r="X77" s="58"/>
      <c r="Y77" s="62"/>
      <c r="Z77" s="55"/>
      <c r="AA77" s="59"/>
      <c r="AB77" s="28"/>
      <c r="AC77" s="32"/>
      <c r="AD77" s="32"/>
      <c r="AE77" s="32"/>
      <c r="AF77" s="32"/>
      <c r="AG77" s="32"/>
      <c r="AH77" s="32"/>
      <c r="AI77" s="32"/>
      <c r="AJ77" s="59"/>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c r="A78" s="55"/>
      <c r="B78" s="28"/>
      <c r="C78" s="28"/>
      <c r="D78" s="56" t="e">
        <f>_xlfn.IFNA(VLOOKUP(tbl4Ws[[#This Row],[Reporting Organization Name]],#REF!,2,0),"")</f>
        <v>#REF!</v>
      </c>
      <c r="E78" s="56" t="e">
        <f>_xlfn.IFNA(VLOOKUP(tbl4Ws[[#This Row],[Reporting Organization Name]],#REF!,3,0),"")</f>
        <v>#REF!</v>
      </c>
      <c r="F78" s="55"/>
      <c r="G78" s="56" t="e">
        <f>_xlfn.IFNA(VLOOKUP(tbl4Ws[[#This Row],[Other Implementing Partner Name]],#REF!,2,0),"")</f>
        <v>#REF!</v>
      </c>
      <c r="H78" s="56" t="e">
        <f>_xlfn.IFNA(VLOOKUP(tbl4Ws[[#This Row],[Other Implementing Partner Name]],#REF!,3,0),"")</f>
        <v>#REF!</v>
      </c>
      <c r="I78" s="55"/>
      <c r="J78" s="28"/>
      <c r="K78" s="28"/>
      <c r="M78" s="28"/>
      <c r="N78" s="57" t="e">
        <f>_xlfn.IFNA(VLOOKUP([1]!tbl4Ws[[#This Row],[*County]],[1]!tblCounty[[#All],[County]:[Admin2PCODE]],2,0),"")</f>
        <v>#REF!</v>
      </c>
      <c r="O78" s="55"/>
      <c r="P78" s="58"/>
      <c r="Q78" s="28"/>
      <c r="R78" s="28"/>
      <c r="S78" s="32"/>
      <c r="T78" s="33"/>
      <c r="U78" s="61"/>
      <c r="V78" s="35"/>
      <c r="W78" s="32"/>
      <c r="X78" s="58"/>
      <c r="Y78" s="62"/>
      <c r="Z78" s="55"/>
      <c r="AA78" s="59"/>
      <c r="AB78" s="28"/>
      <c r="AC78" s="32"/>
      <c r="AD78" s="32"/>
      <c r="AE78" s="32"/>
      <c r="AF78" s="32"/>
      <c r="AG78" s="32"/>
      <c r="AH78" s="32"/>
      <c r="AI78" s="32"/>
      <c r="AJ78" s="59"/>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c r="A79" s="55"/>
      <c r="B79" s="28"/>
      <c r="C79" s="28"/>
      <c r="D79" s="56" t="e">
        <f>_xlfn.IFNA(VLOOKUP(tbl4Ws[[#This Row],[Reporting Organization Name]],#REF!,2,0),"")</f>
        <v>#REF!</v>
      </c>
      <c r="E79" s="56" t="e">
        <f>_xlfn.IFNA(VLOOKUP(tbl4Ws[[#This Row],[Reporting Organization Name]],#REF!,3,0),"")</f>
        <v>#REF!</v>
      </c>
      <c r="F79" s="55"/>
      <c r="G79" s="56" t="e">
        <f>_xlfn.IFNA(VLOOKUP(tbl4Ws[[#This Row],[Other Implementing Partner Name]],#REF!,2,0),"")</f>
        <v>#REF!</v>
      </c>
      <c r="H79" s="56" t="e">
        <f>_xlfn.IFNA(VLOOKUP(tbl4Ws[[#This Row],[Other Implementing Partner Name]],#REF!,3,0),"")</f>
        <v>#REF!</v>
      </c>
      <c r="I79" s="55"/>
      <c r="J79" s="55"/>
      <c r="K79" s="28"/>
      <c r="M79" s="28"/>
      <c r="N79" s="57" t="e">
        <f>_xlfn.IFNA(VLOOKUP([1]!tbl4Ws[[#This Row],[*County]],[1]!tblCounty[[#All],[County]:[Admin2PCODE]],2,0),"")</f>
        <v>#REF!</v>
      </c>
      <c r="O79" s="55"/>
      <c r="P79" s="58"/>
      <c r="Q79" s="28"/>
      <c r="R79" s="28"/>
      <c r="S79" s="32"/>
      <c r="T79" s="33"/>
      <c r="U79" s="61"/>
      <c r="V79" s="35"/>
      <c r="W79" s="32"/>
      <c r="X79" s="58"/>
      <c r="Y79" s="62"/>
      <c r="Z79" s="55"/>
      <c r="AA79" s="59"/>
      <c r="AB79" s="28"/>
      <c r="AC79" s="32"/>
      <c r="AD79" s="32"/>
      <c r="AE79" s="32"/>
      <c r="AF79" s="32"/>
      <c r="AG79" s="32"/>
      <c r="AH79" s="32"/>
      <c r="AI79" s="32"/>
      <c r="AJ79" s="59"/>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2" spans="26:33">
      <c r="AB82" s="43"/>
      <c r="AC82" s="43"/>
      <c r="AD82" s="43"/>
      <c r="AE82" s="43"/>
      <c r="AF82" s="43"/>
      <c r="AG82" s="43"/>
    </row>
    <row r="83" spans="26:33">
      <c r="AB83" s="63"/>
      <c r="AC83" s="63"/>
      <c r="AD83" s="63"/>
      <c r="AE83" s="63"/>
      <c r="AF83" s="63"/>
      <c r="AG83" s="63"/>
    </row>
    <row r="86" spans="26:33">
      <c r="Z86" s="43"/>
      <c r="AA86" s="43"/>
      <c r="AB86" s="43"/>
      <c r="AC86" s="43"/>
      <c r="AD86" s="43"/>
      <c r="AE86" s="43"/>
    </row>
    <row r="87" spans="26:33">
      <c r="Z87" s="43"/>
      <c r="AA87" s="43"/>
      <c r="AB87" s="43"/>
      <c r="AC87" s="43"/>
      <c r="AD87" s="43"/>
      <c r="AE87" s="43"/>
    </row>
    <row r="88" spans="26:33">
      <c r="Z88" s="43"/>
      <c r="AA88" s="43"/>
      <c r="AB88" s="43"/>
      <c r="AC88" s="43"/>
      <c r="AD88" s="43"/>
      <c r="AE88" s="43"/>
    </row>
    <row r="89" spans="26:33">
      <c r="Z89" s="43"/>
      <c r="AA89" s="43"/>
      <c r="AB89" s="43"/>
      <c r="AC89" s="43"/>
      <c r="AD89" s="43"/>
      <c r="AE89" s="43"/>
    </row>
    <row r="90" spans="26:33">
      <c r="Z90" s="43"/>
      <c r="AA90" s="43"/>
      <c r="AB90" s="43"/>
      <c r="AC90" s="43"/>
      <c r="AD90" s="43"/>
      <c r="AE90" s="43"/>
    </row>
    <row r="91" spans="26:33">
      <c r="Z91" s="43"/>
      <c r="AA91"/>
    </row>
    <row r="92" spans="26:33">
      <c r="Z92" s="43"/>
      <c r="AA92"/>
    </row>
    <row r="93" spans="26:33">
      <c r="Z93" s="43"/>
      <c r="AA93" s="43"/>
      <c r="AB93" s="43"/>
      <c r="AC93" s="43"/>
      <c r="AD93" s="43"/>
      <c r="AE93" s="43"/>
    </row>
    <row r="94" spans="26:33">
      <c r="Z94" s="43"/>
      <c r="AA94" s="43"/>
      <c r="AB94" s="43"/>
      <c r="AC94" s="43"/>
      <c r="AD94" s="43"/>
      <c r="AE94" s="43"/>
    </row>
    <row r="95" spans="26:33">
      <c r="Z95" s="43"/>
      <c r="AA95" s="43"/>
      <c r="AB95" s="43"/>
      <c r="AC95" s="43"/>
      <c r="AD95" s="43"/>
      <c r="AE95" s="43"/>
    </row>
  </sheetData>
  <sheetProtection formatCells="0" formatColumns="0" formatRows="0" insertRows="0" insertColumns="0" insertHyperlinks="0" deleteColumns="0" deleteRows="0" sort="0" autoFilter="0" pivotTables="0"/>
  <mergeCells count="7">
    <mergeCell ref="A1:H1"/>
    <mergeCell ref="I1:J1"/>
    <mergeCell ref="K1:Q1"/>
    <mergeCell ref="R1:Z1"/>
    <mergeCell ref="AA1:AJ1"/>
    <mergeCell ref="AK1:AQ1"/>
    <mergeCell ref="AS1:AZ1"/>
  </mergeCells>
  <dataValidations count="25">
    <dataValidation type="list" allowBlank="1" showInputMessage="1" showErrorMessage="1" sqref="O32">
      <formula1>OFFSET([1]Administrative!#REF!,MATCH(N32,[1]Administrative!#REF!,0),1,COUNTIF([1]Administrative!#REF!,N32),1)</formula1>
    </dataValidation>
    <dataValidation type="list" allowBlank="1" showInputMessage="1" showErrorMessage="1" sqref="AL44">
      <formula1>OFFSET(#REF!,MATCH(AK44,#REF!,0),1,COUNTIF(#REF!,AK44),1)</formula1>
    </dataValidation>
    <dataValidation type="list" allowBlank="1" showInputMessage="1" showErrorMessage="1" sqref="AM44">
      <formula1>OFFSET(#REF!,MATCH(AK44,#REF!,0),1,COUNTIF(#REF!,AK44),1)</formula1>
    </dataValidation>
    <dataValidation type="list" allowBlank="1" showInputMessage="1" showErrorMessage="1" sqref="AN44">
      <formula1>OFFSET($AN$2,MATCH(AM44,#REF!,0),1,COUNTIF(#REF!,AM44),1)</formula1>
    </dataValidation>
    <dataValidation type="whole" operator="between" allowBlank="1" showInputMessage="1" showErrorMessage="1" sqref="AC49:AI49 AC3:AI43 AC44:AH48 AC50:AH54 AC55:AI79">
      <formula1>0</formula1>
      <formula2>1000000</formula2>
    </dataValidation>
    <dataValidation type="list" allowBlank="1" showInputMessage="1" showErrorMessage="1" sqref="AV50 AV3:AV11 AV42:AV48 AV56:AV60">
      <formula1>INDIRECT(SUBSTITUTE(AU3," ","_"))</formula1>
    </dataValidation>
    <dataValidation type="list" allowBlank="1" showInputMessage="1" showErrorMessage="1" sqref="J79">
      <formula1>listStatus</formula1>
    </dataValidation>
    <dataValidation type="list" allowBlank="1" showInputMessage="1" sqref="A3:A79">
      <formula1>listDonor</formula1>
    </dataValidation>
    <dataValidation type="list" allowBlank="1" showInputMessage="1" sqref="F3:F50 F56:F79">
      <formula1>listPartners</formula1>
    </dataValidation>
    <dataValidation type="list" allowBlank="1" showInputMessage="1" showErrorMessage="1" sqref="I3:I79">
      <formula1>listMonths</formula1>
    </dataValidation>
    <dataValidation type="list" allowBlank="1" showInputMessage="1" showErrorMessage="1" sqref="O3:O15 O41:O71">
      <formula1>OFFSET('Admin Boundaries'!$M$1,MATCH(N3,'Admin Boundaries'!$M$2:$M$512,0),1,COUNTIF('Admin Boundaries'!$E$2:$M$512,N3),1)</formula1>
    </dataValidation>
    <dataValidation type="list" allowBlank="1" showInputMessage="1" showErrorMessage="1" sqref="R3:R79">
      <formula1>listClusters</formula1>
    </dataValidation>
    <dataValidation type="list" allowBlank="1" showInputMessage="1" showErrorMessage="1" sqref="S3:S79 AA3:AA79 AK3:AK79">
      <formula1>listYN</formula1>
    </dataValidation>
    <dataValidation type="list" allowBlank="1" showInputMessage="1" showErrorMessage="1" sqref="T3:T79">
      <formula1>OFFSET(#REF!,MATCH(R3,#REF!,0),1,COUNTIF(#REF!,R3),1)</formula1>
    </dataValidation>
    <dataValidation type="list" allowBlank="1" sqref="W3:W79">
      <formula1>OFFSET(#REF!,MATCH(R3,#REF!,0)-1,1,COUNTIF(#REF!,R3),1)</formula1>
    </dataValidation>
    <dataValidation type="decimal" operator="between" allowBlank="1" showInputMessage="1" showErrorMessage="1" sqref="Z3:Z79">
      <formula1>0</formula1>
      <formula2>100000000</formula2>
    </dataValidation>
    <dataValidation type="list" allowBlank="1" showInputMessage="1" showErrorMessage="1" sqref="AB3:AB79">
      <formula1>listBenType</formula1>
    </dataValidation>
    <dataValidation type="decimal" operator="between" allowBlank="1" showInputMessage="1" showErrorMessage="1" sqref="AJ3:AJ79">
      <formula1>0</formula1>
      <formula2>100</formula2>
    </dataValidation>
    <dataValidation type="list" allowBlank="1" showInputMessage="1" showErrorMessage="1" sqref="AL3:AL43 AL45:AL71">
      <formula1>OFFSET(#REF!,MATCH(AK3,#REF!,0),1,COUNTIF(#REF!,AK3),1)</formula1>
    </dataValidation>
    <dataValidation type="list" allowBlank="1" showInputMessage="1" showErrorMessage="1" sqref="AM3:AM43 AM45:AM71">
      <formula1>OFFSET(#REF!,MATCH(AK3,#REF!,0),1,COUNTIF(#REF!,AK3),1)</formula1>
    </dataValidation>
    <dataValidation type="list" allowBlank="1" showInputMessage="1" showErrorMessage="1" sqref="AN3:AN43 AN45:AN60">
      <formula1>OFFSET(#REF!,MATCH(AK3,#REF!,0),1,COUNTIF(#REF!,AK3),1)</formula1>
    </dataValidation>
    <dataValidation type="list" allowBlank="1" showInputMessage="1" showErrorMessage="1" sqref="AU4:AU5">
      <formula1>'[4]Data Validation Fields'!#REF!</formula1>
    </dataValidation>
    <dataValidation type="list" allowBlank="1" showInputMessage="1" showErrorMessage="1" sqref="AU7:AU11">
      <formula1>'[3]Data Validation Fields'!#REF!</formula1>
    </dataValidation>
    <dataValidation type="list" allowBlank="1" showInputMessage="1" showErrorMessage="1" sqref="AU42:AU43">
      <formula1>'[2]Data Validation Fields'!#REF!</formula1>
    </dataValidation>
    <dataValidation type="decimal" operator="between" allowBlank="1" showInputMessage="1" showErrorMessage="1" sqref="AO3:AP79">
      <formula1>0</formula1>
      <formula2>1000000</formula2>
    </dataValidation>
  </dataValidations>
  <pageMargins left="0.7" right="0.7" top="0.75" bottom="0.75" header="0.3" footer="0.3"/>
  <pageSetup paperSize="9" orientation="portrait"/>
  <headerFooter/>
  <ignoredErrors>
    <ignoredError sqref="AI40:AI66 X40:X42" calculatedColumn="1"/>
  </ignoredErrors>
  <drawing r:id="rId2"/>
  <legacyDrawing r:id="rId3"/>
  <controls>
    <mc:AlternateContent xmlns:mc="http://schemas.openxmlformats.org/markup-compatibility/2006">
      <mc:Choice Requires="x14">
        <control shapeId="1025" r:id="rId4">
          <controlPr defaultSize="0" r:id="rId5" print="0">
            <anchor moveWithCells="1" sizeWithCells="1">
              <from>
                <xdr:col>26</xdr:col>
                <xdr:colOff>0</xdr:colOff>
                <xdr:row>57</xdr:row>
                <xdr:rowOff>0</xdr:rowOff>
              </from>
              <to>
                <xdr:col>27</xdr:col>
                <xdr:colOff>0</xdr:colOff>
                <xdr:row>71</xdr:row>
                <xdr:rowOff>38100</xdr:rowOff>
              </to>
            </anchor>
          </controlPr>
        </control>
      </mc:Choice>
      <mc:Fallback>
        <control shapeId="1025" r:id="rId4"/>
      </mc:Fallback>
    </mc:AlternateContent>
    <mc:AlternateContent xmlns:mc="http://schemas.openxmlformats.org/markup-compatibility/2006">
      <mc:Choice Requires="x14">
        <control shapeId="1026" r:id="rId6">
          <controlPr defaultSize="0" r:id="rId7" print="0">
            <anchor moveWithCells="1" sizeWithCells="1">
              <from>
                <xdr:col>23</xdr:col>
                <xdr:colOff>0</xdr:colOff>
                <xdr:row>2</xdr:row>
                <xdr:rowOff>0</xdr:rowOff>
              </from>
              <to>
                <xdr:col>24</xdr:col>
                <xdr:colOff>0</xdr:colOff>
                <xdr:row>3</xdr:row>
                <xdr:rowOff>0</xdr:rowOff>
              </to>
            </anchor>
          </controlPr>
        </control>
      </mc:Choice>
      <mc:Fallback>
        <control shapeId="1026" r:id="rId6"/>
      </mc:Fallback>
    </mc:AlternateContent>
  </controls>
  <tableParts count="1">
    <tablePart r:id="rId8"/>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theme="5"/>
  </sheetPr>
  <dimension ref="A1:O1"/>
  <sheetViews>
    <sheetView workbookViewId="0">
      <selection activeCell="C31" sqref="C31"/>
    </sheetView>
  </sheetViews>
  <sheetFormatPr defaultColWidth="9" defaultRowHeight="15"/>
  <cols>
    <col min="1" max="1" width="23.7142857142857" customWidth="1"/>
    <col min="2" max="2" width="15.2857142857143" customWidth="1"/>
    <col min="5" max="5" width="15.5714285714286" customWidth="1"/>
    <col min="6" max="6" width="16.2857142857143" customWidth="1"/>
    <col min="7" max="7" width="15.7142857142857" customWidth="1"/>
    <col min="8" max="8" width="16.2857142857143" customWidth="1"/>
    <col min="10" max="10" width="14" customWidth="1"/>
  </cols>
  <sheetData>
    <row r="1" spans="1:15">
      <c r="A1" t="s">
        <v>149</v>
      </c>
      <c r="B1" t="s">
        <v>150</v>
      </c>
      <c r="D1" t="s">
        <v>149</v>
      </c>
      <c r="E1" t="s">
        <v>150</v>
      </c>
      <c r="F1" t="s">
        <v>151</v>
      </c>
      <c r="G1" t="s">
        <v>152</v>
      </c>
      <c r="I1" t="s">
        <v>153</v>
      </c>
      <c r="J1" t="s">
        <v>154</v>
      </c>
      <c r="K1" t="s">
        <v>155</v>
      </c>
      <c r="L1" t="s">
        <v>156</v>
      </c>
      <c r="M1" t="s">
        <v>157</v>
      </c>
      <c r="N1" t="s">
        <v>158</v>
      </c>
      <c r="O1" t="s">
        <v>159</v>
      </c>
    </row>
  </sheetData>
  <pageMargins left="0.7" right="0.7" top="0.75" bottom="0.75" header="0.3" footer="0.3"/>
  <pageSetup paperSize="1" orientation="portrait"/>
  <headerFooter/>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33" sqref="G33"/>
    </sheetView>
  </sheetViews>
  <sheetFormatPr defaultColWidth="9.14285714285714" defaultRowHeight="1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691D933124D640928A6E1854C707F4" ma:contentTypeVersion="21" ma:contentTypeDescription="Create a new document." ma:contentTypeScope="" ma:versionID="1fe4d53e91d015c79d08ff5d53d092d6">
  <xsd:schema xmlns:xsd="http://www.w3.org/2001/XMLSchema" xmlns:xs="http://www.w3.org/2001/XMLSchema" xmlns:p="http://schemas.microsoft.com/office/2006/metadata/properties" xmlns:ns2="d8e3aa31-02ea-49ed-a66a-ed78c5930a44" xmlns:ns3="e35ea675-7fa3-48f4-991f-f31df5e43668" targetNamespace="http://schemas.microsoft.com/office/2006/metadata/properties" ma:root="true" ma:fieldsID="d8f65454531741a3fed1f4c3c66d57d2" ns2:_="" ns3:_="">
    <xsd:import namespace="d8e3aa31-02ea-49ed-a66a-ed78c5930a44"/>
    <xsd:import namespace="e35ea675-7fa3-48f4-991f-f31df5e4366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Sort" minOccurs="0"/>
                <xsd:element ref="ns2:MediaLengthInSeconds" minOccurs="0"/>
                <xsd:element ref="ns2:lcf76f155ced4ddcb4097134ff3c332f" minOccurs="0"/>
                <xsd:element ref="ns3:TaxCatchAll" minOccurs="0"/>
                <xsd:element ref="ns2:Thumbnail"/>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3aa31-02ea-49ed-a66a-ed78c5930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ort" ma:index="20" nillable="true" ma:displayName="Sort" ma:format="Dropdown" ma:indexed="true" ma:internalName="Sort"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53f610b-9ee9-4302-9a9e-eaae0f0c7bdb" ma:termSetId="09814cd3-568e-fe90-9814-8d621ff8fb84" ma:anchorId="fba54fb3-c3e1-fe81-a776-ca4b69148c4d" ma:open="true" ma:isKeyword="false">
      <xsd:complexType>
        <xsd:sequence>
          <xsd:element ref="pc:Terms" minOccurs="0" maxOccurs="1"/>
        </xsd:sequence>
      </xsd:complexType>
    </xsd:element>
    <xsd:element name="Thumbnail" ma:index="25" ma:displayName="Thumbnail" ma:format="Thumbnail" ma:internalName="Thumbnail">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5ea675-7fa3-48f4-991f-f31df5e4366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967e2d5-3e61-4754-be87-4ca5415abe8f}" ma:internalName="TaxCatchAll" ma:showField="CatchAllData" ma:web="e35ea675-7fa3-48f4-991f-f31df5e436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e3aa31-02ea-49ed-a66a-ed78c5930a44">
      <Terms xmlns="http://schemas.microsoft.com/office/infopath/2007/PartnerControls"/>
    </lcf76f155ced4ddcb4097134ff3c332f>
    <TaxCatchAll xmlns="e35ea675-7fa3-48f4-991f-f31df5e43668" xsi:nil="true"/>
    <Thumbnail xmlns="d8e3aa31-02ea-49ed-a66a-ed78c5930a44"/>
    <Sort xmlns="d8e3aa31-02ea-49ed-a66a-ed78c5930a44" xsi:nil="true"/>
  </documentManagement>
</p:properties>
</file>

<file path=customXml/itemProps1.xml><?xml version="1.0" encoding="utf-8"?>
<ds:datastoreItem xmlns:ds="http://schemas.openxmlformats.org/officeDocument/2006/customXml" ds:itemID="{5E016FAB-CDEA-4E0B-80A1-9FADAD477BE6}"/>
</file>

<file path=customXml/itemProps2.xml><?xml version="1.0" encoding="utf-8"?>
<ds:datastoreItem xmlns:ds="http://schemas.openxmlformats.org/officeDocument/2006/customXml" ds:itemID="{DDFC1962-6E0A-4A96-9441-8B2997988D56}"/>
</file>

<file path=customXml/itemProps3.xml><?xml version="1.0" encoding="utf-8"?>
<ds:datastoreItem xmlns:ds="http://schemas.openxmlformats.org/officeDocument/2006/customXml" ds:itemID="{B37D748F-2BE0-43F1-B77E-E09446430C19}"/>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5Ws</vt:lpstr>
      <vt:lpstr>Admin Boundaries</vt:lpstr>
      <vt:lpstr>Evacuation Centre 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KARKI Shantosh</dc:creator>
  <cp:lastModifiedBy>Shantosh Karki</cp:lastModifiedBy>
  <cp:lastPrinted>2020-01-29T06:38:00Z</cp:lastPrinted>
  <dcterms:created xsi:type="dcterms:W3CDTF">2019-11-25T07:18:00Z</dcterms:created>
  <dcterms:modified xsi:type="dcterms:W3CDTF">2026-05-21T11:25:31Z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b15e2b-c6d2-488b-8aea-978109a77633_Enabled">
    <vt:lpwstr>true</vt:lpwstr>
  </property>
  <property fmtid="{D5CDD505-2E9C-101B-9397-08002B2CF9AE}" pid="3" name="MSIP_Label_65b15e2b-c6d2-488b-8aea-978109a77633_SetDate">
    <vt:lpwstr>2022-04-05T11:06:16Z</vt:lpwstr>
  </property>
  <property fmtid="{D5CDD505-2E9C-101B-9397-08002B2CF9AE}" pid="4" name="MSIP_Label_65b15e2b-c6d2-488b-8aea-978109a77633_Method">
    <vt:lpwstr>Privileged</vt:lpwstr>
  </property>
  <property fmtid="{D5CDD505-2E9C-101B-9397-08002B2CF9AE}" pid="5" name="MSIP_Label_65b15e2b-c6d2-488b-8aea-978109a77633_Name">
    <vt:lpwstr>IOMLb0010IN123173</vt:lpwstr>
  </property>
  <property fmtid="{D5CDD505-2E9C-101B-9397-08002B2CF9AE}" pid="6" name="MSIP_Label_65b15e2b-c6d2-488b-8aea-978109a77633_SiteId">
    <vt:lpwstr>1588262d-23fb-43b4-bd6e-bce49c8e6186</vt:lpwstr>
  </property>
  <property fmtid="{D5CDD505-2E9C-101B-9397-08002B2CF9AE}" pid="7" name="MSIP_Label_65b15e2b-c6d2-488b-8aea-978109a77633_ActionId">
    <vt:lpwstr>40bde959-0086-43ab-a878-0a1aadf644e3</vt:lpwstr>
  </property>
  <property fmtid="{D5CDD505-2E9C-101B-9397-08002B2CF9AE}" pid="8" name="MSIP_Label_65b15e2b-c6d2-488b-8aea-978109a77633_ContentBits">
    <vt:lpwstr>0</vt:lpwstr>
  </property>
  <property fmtid="{D5CDD505-2E9C-101B-9397-08002B2CF9AE}" pid="9" name="ICV">
    <vt:lpwstr>94470FD10F744393A050119ED584EBA7_13</vt:lpwstr>
  </property>
  <property fmtid="{D5CDD505-2E9C-101B-9397-08002B2CF9AE}" pid="10" name="KSOProductBuildVer">
    <vt:lpwstr>1033-12.1.0.26372</vt:lpwstr>
  </property>
  <property fmtid="{D5CDD505-2E9C-101B-9397-08002B2CF9AE}" pid="11" name="CalculationRule">
    <vt:i4>0</vt:i4>
  </property>
  <property fmtid="{D5CDD505-2E9C-101B-9397-08002B2CF9AE}" pid="12" name="ContentTypeId">
    <vt:lpwstr>0x01010098691D933124D640928A6E1854C707F4</vt:lpwstr>
  </property>
</Properties>
</file>